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consolata\Desktop\"/>
    </mc:Choice>
  </mc:AlternateContent>
  <xr:revisionPtr revIDLastSave="0" documentId="8_{5A56966E-6220-407E-9EDA-69C08EE95F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mary" sheetId="7" r:id="rId1"/>
    <sheet name="Budget Yr1" sheetId="1" r:id="rId2"/>
  </sheets>
  <definedNames>
    <definedName name="_xlnm.Print_Area" localSheetId="1">'Budget Yr1'!$A$1:$H$180</definedName>
  </definedNames>
  <calcPr calcId="191029"/>
</workbook>
</file>

<file path=xl/calcChain.xml><?xml version="1.0" encoding="utf-8"?>
<calcChain xmlns="http://schemas.openxmlformats.org/spreadsheetml/2006/main">
  <c r="H95" i="1" l="1"/>
  <c r="H97" i="1"/>
  <c r="H99" i="1"/>
  <c r="H101" i="1"/>
  <c r="H103" i="1"/>
  <c r="H105" i="1"/>
  <c r="F91" i="1"/>
  <c r="H91" i="1" s="1"/>
  <c r="F92" i="1"/>
  <c r="H92" i="1" s="1"/>
  <c r="F93" i="1"/>
  <c r="H93" i="1" s="1"/>
  <c r="F94" i="1"/>
  <c r="H94" i="1" s="1"/>
  <c r="F95" i="1"/>
  <c r="F96" i="1"/>
  <c r="H96" i="1" s="1"/>
  <c r="F97" i="1"/>
  <c r="F98" i="1"/>
  <c r="H98" i="1" s="1"/>
  <c r="F99" i="1"/>
  <c r="F100" i="1"/>
  <c r="H100" i="1" s="1"/>
  <c r="F101" i="1"/>
  <c r="F102" i="1"/>
  <c r="H102" i="1" s="1"/>
  <c r="F103" i="1"/>
  <c r="F104" i="1"/>
  <c r="H104" i="1" s="1"/>
  <c r="F105" i="1"/>
  <c r="F106" i="1"/>
  <c r="F84" i="1"/>
  <c r="H84" i="1" s="1"/>
  <c r="F81" i="1"/>
  <c r="H81" i="1" s="1"/>
  <c r="F75" i="1"/>
  <c r="F76" i="1"/>
  <c r="F77" i="1"/>
  <c r="H77" i="1" s="1"/>
  <c r="F78" i="1"/>
  <c r="H78" i="1" s="1"/>
  <c r="H69" i="1"/>
  <c r="F69" i="1"/>
  <c r="F61" i="1"/>
  <c r="H61" i="1" s="1"/>
  <c r="F46" i="1"/>
  <c r="F56" i="1"/>
  <c r="F57" i="1"/>
  <c r="F58" i="1"/>
  <c r="F44" i="1"/>
  <c r="H44" i="1" s="1"/>
  <c r="G39" i="1" l="1"/>
  <c r="F158" i="1" l="1"/>
  <c r="F172" i="1"/>
  <c r="H172" i="1" s="1"/>
  <c r="G178" i="1" l="1"/>
  <c r="C16" i="7" s="1"/>
  <c r="F177" i="1"/>
  <c r="H177" i="1" s="1"/>
  <c r="F176" i="1"/>
  <c r="H176" i="1" s="1"/>
  <c r="F175" i="1"/>
  <c r="H175" i="1" s="1"/>
  <c r="F174" i="1"/>
  <c r="H174" i="1" s="1"/>
  <c r="F173" i="1"/>
  <c r="H173" i="1" s="1"/>
  <c r="F171" i="1"/>
  <c r="H170" i="1"/>
  <c r="H169" i="1"/>
  <c r="G168" i="1"/>
  <c r="C14" i="7" s="1"/>
  <c r="F167" i="1"/>
  <c r="H167" i="1" s="1"/>
  <c r="H166" i="1"/>
  <c r="H165" i="1"/>
  <c r="G160" i="1"/>
  <c r="H158" i="1"/>
  <c r="F157" i="1"/>
  <c r="H157" i="1" s="1"/>
  <c r="F156" i="1"/>
  <c r="H156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G144" i="1"/>
  <c r="F142" i="1"/>
  <c r="H142" i="1" s="1"/>
  <c r="F141" i="1"/>
  <c r="F140" i="1"/>
  <c r="H140" i="1" s="1"/>
  <c r="G135" i="1"/>
  <c r="H134" i="1"/>
  <c r="F134" i="1"/>
  <c r="F133" i="1"/>
  <c r="H133" i="1" s="1"/>
  <c r="H132" i="1"/>
  <c r="F132" i="1"/>
  <c r="F131" i="1"/>
  <c r="H131" i="1" s="1"/>
  <c r="H130" i="1"/>
  <c r="F130" i="1"/>
  <c r="F129" i="1"/>
  <c r="H129" i="1" s="1"/>
  <c r="H128" i="1"/>
  <c r="F128" i="1"/>
  <c r="F127" i="1"/>
  <c r="H127" i="1" s="1"/>
  <c r="H126" i="1"/>
  <c r="F126" i="1"/>
  <c r="F125" i="1"/>
  <c r="H125" i="1" s="1"/>
  <c r="H124" i="1"/>
  <c r="F124" i="1"/>
  <c r="F123" i="1"/>
  <c r="F135" i="1" s="1"/>
  <c r="G121" i="1"/>
  <c r="F120" i="1"/>
  <c r="H120" i="1" s="1"/>
  <c r="F119" i="1"/>
  <c r="H119" i="1" s="1"/>
  <c r="F117" i="1"/>
  <c r="H117" i="1" s="1"/>
  <c r="F116" i="1"/>
  <c r="H116" i="1" s="1"/>
  <c r="G110" i="1"/>
  <c r="F109" i="1"/>
  <c r="F110" i="1" s="1"/>
  <c r="H106" i="1"/>
  <c r="F90" i="1"/>
  <c r="F107" i="1" s="1"/>
  <c r="G88" i="1"/>
  <c r="G112" i="1" s="1"/>
  <c r="F87" i="1"/>
  <c r="H87" i="1" s="1"/>
  <c r="F86" i="1"/>
  <c r="H86" i="1" s="1"/>
  <c r="F85" i="1"/>
  <c r="H85" i="1" s="1"/>
  <c r="F83" i="1"/>
  <c r="H83" i="1" s="1"/>
  <c r="F82" i="1"/>
  <c r="H82" i="1" s="1"/>
  <c r="F80" i="1"/>
  <c r="H80" i="1" s="1"/>
  <c r="F79" i="1"/>
  <c r="H79" i="1" s="1"/>
  <c r="H76" i="1"/>
  <c r="H75" i="1"/>
  <c r="F74" i="1"/>
  <c r="H74" i="1" s="1"/>
  <c r="F73" i="1"/>
  <c r="H73" i="1" s="1"/>
  <c r="F72" i="1"/>
  <c r="H72" i="1" s="1"/>
  <c r="F71" i="1"/>
  <c r="H71" i="1" s="1"/>
  <c r="F70" i="1"/>
  <c r="H70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0" i="1"/>
  <c r="H60" i="1" s="1"/>
  <c r="F59" i="1"/>
  <c r="H59" i="1" s="1"/>
  <c r="H58" i="1"/>
  <c r="H57" i="1"/>
  <c r="H56" i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H46" i="1"/>
  <c r="F45" i="1"/>
  <c r="H45" i="1" s="1"/>
  <c r="H41" i="1"/>
  <c r="H40" i="1"/>
  <c r="C13" i="7"/>
  <c r="F38" i="1"/>
  <c r="H38" i="1" s="1"/>
  <c r="F37" i="1"/>
  <c r="H37" i="1" s="1"/>
  <c r="F36" i="1"/>
  <c r="H36" i="1" s="1"/>
  <c r="F35" i="1"/>
  <c r="H35" i="1" s="1"/>
  <c r="H33" i="1"/>
  <c r="G32" i="1"/>
  <c r="C12" i="7" s="1"/>
  <c r="F31" i="1"/>
  <c r="H31" i="1" s="1"/>
  <c r="H29" i="1"/>
  <c r="F27" i="1"/>
  <c r="H27" i="1" s="1"/>
  <c r="F25" i="1"/>
  <c r="H25" i="1" s="1"/>
  <c r="H22" i="1"/>
  <c r="F20" i="1"/>
  <c r="H20" i="1" s="1"/>
  <c r="F19" i="1"/>
  <c r="H19" i="1" s="1"/>
  <c r="G21" i="1"/>
  <c r="C10" i="7" s="1"/>
  <c r="F18" i="1"/>
  <c r="H18" i="1" s="1"/>
  <c r="F17" i="1"/>
  <c r="H17" i="1" s="1"/>
  <c r="F16" i="1"/>
  <c r="H16" i="1" s="1"/>
  <c r="F15" i="1"/>
  <c r="H15" i="1" s="1"/>
  <c r="F14" i="1"/>
  <c r="F13" i="1"/>
  <c r="H13" i="1" s="1"/>
  <c r="F12" i="1"/>
  <c r="H12" i="1" s="1"/>
  <c r="H109" i="1" l="1"/>
  <c r="H110" i="1" s="1"/>
  <c r="H123" i="1"/>
  <c r="H135" i="1" s="1"/>
  <c r="F178" i="1"/>
  <c r="B16" i="7" s="1"/>
  <c r="G137" i="1"/>
  <c r="G164" i="1" s="1"/>
  <c r="C15" i="7" s="1"/>
  <c r="G162" i="1"/>
  <c r="H171" i="1"/>
  <c r="H178" i="1" s="1"/>
  <c r="F144" i="1"/>
  <c r="D16" i="7"/>
  <c r="F88" i="1"/>
  <c r="F112" i="1" s="1"/>
  <c r="F168" i="1"/>
  <c r="H160" i="1"/>
  <c r="F160" i="1"/>
  <c r="H141" i="1"/>
  <c r="H144" i="1" s="1"/>
  <c r="H121" i="1"/>
  <c r="H137" i="1"/>
  <c r="F121" i="1"/>
  <c r="F137" i="1" s="1"/>
  <c r="H88" i="1"/>
  <c r="H90" i="1"/>
  <c r="H107" i="1" s="1"/>
  <c r="F39" i="1"/>
  <c r="F21" i="1"/>
  <c r="E26" i="1" s="1"/>
  <c r="F26" i="1" s="1"/>
  <c r="H26" i="1" s="1"/>
  <c r="F32" i="1"/>
  <c r="H14" i="1"/>
  <c r="E24" i="1" l="1"/>
  <c r="F24" i="1" s="1"/>
  <c r="B10" i="7"/>
  <c r="F162" i="1"/>
  <c r="H168" i="1"/>
  <c r="B14" i="7"/>
  <c r="D14" i="7" s="1"/>
  <c r="H32" i="1"/>
  <c r="B12" i="7"/>
  <c r="D12" i="7" s="1"/>
  <c r="H39" i="1"/>
  <c r="B13" i="7"/>
  <c r="D13" i="7" s="1"/>
  <c r="H112" i="1"/>
  <c r="H162" i="1"/>
  <c r="F164" i="1"/>
  <c r="B15" i="7" s="1"/>
  <c r="F28" i="1"/>
  <c r="B11" i="7" s="1"/>
  <c r="H21" i="1"/>
  <c r="G28" i="1"/>
  <c r="C11" i="7" s="1"/>
  <c r="H24" i="1"/>
  <c r="D10" i="7" l="1"/>
  <c r="B21" i="7"/>
  <c r="B22" i="7" s="1"/>
  <c r="C17" i="7"/>
  <c r="D11" i="7"/>
  <c r="B17" i="7"/>
  <c r="D15" i="7"/>
  <c r="H164" i="1"/>
  <c r="F180" i="1"/>
  <c r="H28" i="1"/>
  <c r="G180" i="1"/>
  <c r="H180" i="1" l="1"/>
  <c r="D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GEORGE-PC</author>
  </authors>
  <commentList>
    <comment ref="B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GEORGE-PC:</t>
        </r>
        <r>
          <rPr>
            <sz val="9"/>
            <color indexed="81"/>
            <rFont val="Tahoma"/>
            <family val="2"/>
          </rPr>
          <t xml:space="preserve">
Capped at 35% of Total project costs</t>
        </r>
      </text>
    </comment>
  </commentList>
</comments>
</file>

<file path=xl/sharedStrings.xml><?xml version="1.0" encoding="utf-8"?>
<sst xmlns="http://schemas.openxmlformats.org/spreadsheetml/2006/main" count="78" uniqueCount="70">
  <si>
    <t>SUB-RECIPIENT NAME:</t>
  </si>
  <si>
    <t>Anglican Development Services Western Ltd</t>
  </si>
  <si>
    <t>COUNTY(IES):</t>
  </si>
  <si>
    <t xml:space="preserve">PROJECT NAME: </t>
  </si>
  <si>
    <t>USAID Boresha Jamii</t>
  </si>
  <si>
    <t>PROJECT START DATE:</t>
  </si>
  <si>
    <t>PROJECT END DATE:</t>
  </si>
  <si>
    <t>Line Item</t>
  </si>
  <si>
    <t>LOE (%)</t>
  </si>
  <si>
    <t>Freq</t>
  </si>
  <si>
    <t># of Units</t>
  </si>
  <si>
    <t>Unit Cost</t>
  </si>
  <si>
    <t>1. SALARIES</t>
  </si>
  <si>
    <t>Subtotal, Salaries</t>
  </si>
  <si>
    <t>2. STAFF FRINGE BENEFITS</t>
  </si>
  <si>
    <t>Employer NSSF Contribution</t>
  </si>
  <si>
    <t xml:space="preserve">NITA </t>
  </si>
  <si>
    <t>Subtotal, National staff Fringe Benefits</t>
  </si>
  <si>
    <t>3. CONSULTANTS / CONTRACTS</t>
  </si>
  <si>
    <t>Subtotal, Contracts</t>
  </si>
  <si>
    <t>4. TRAVEL AND PER DIEM</t>
  </si>
  <si>
    <t>Subtotal, Travel, Transport and Per diem (Administrative Travel)</t>
  </si>
  <si>
    <t>5. PROJECT ACTIVITIES</t>
  </si>
  <si>
    <t>6. EQUIPMENT AND SUPPLIES</t>
  </si>
  <si>
    <t>Subtotal, Equipment and Supplies</t>
  </si>
  <si>
    <t>7. OTHER DIRECT COSTS</t>
  </si>
  <si>
    <t>Subtotal, Other Direct Costs</t>
  </si>
  <si>
    <t>GRAND TOTAL BUDGET - FY21</t>
  </si>
  <si>
    <t>BUDGET CEILING</t>
  </si>
  <si>
    <t>Staff Medical Cover (%)</t>
  </si>
  <si>
    <t>Employer Pension Contribution (%)</t>
  </si>
  <si>
    <t>Budget Category</t>
  </si>
  <si>
    <t>Cost share (Kes)</t>
  </si>
  <si>
    <t>Total Direct Project Cost</t>
  </si>
  <si>
    <t>HIV TARGET:</t>
  </si>
  <si>
    <t>Total Administration cost</t>
  </si>
  <si>
    <t>Total Administration cost as % of total budget</t>
  </si>
  <si>
    <t>USAID (KES.)</t>
  </si>
  <si>
    <t>COST SHARE (KES.)</t>
  </si>
  <si>
    <t>Total Project Costs (Kes.)</t>
  </si>
  <si>
    <t>TARGET:</t>
  </si>
  <si>
    <t>Bank charges</t>
  </si>
  <si>
    <t>Office Stationery</t>
  </si>
  <si>
    <t>Office Utilities (Water, Electricity, cleaning, security etc.)</t>
  </si>
  <si>
    <t>Communications (airtime, internet &amp; mails)</t>
  </si>
  <si>
    <t>Office space for staff</t>
  </si>
  <si>
    <t xml:space="preserve">Satelitte office Rent </t>
  </si>
  <si>
    <t>Data Bundles for satelitte offices</t>
  </si>
  <si>
    <t>USAID Amount (Kes.)</t>
  </si>
  <si>
    <t>Total Budget cost</t>
  </si>
  <si>
    <t xml:space="preserve">Sub-Purpose 2: </t>
  </si>
  <si>
    <t xml:space="preserve">Total, SP2 Activities.  </t>
  </si>
  <si>
    <t xml:space="preserve">Sub-Purpose 3: </t>
  </si>
  <si>
    <t xml:space="preserve">Sub total: Sub-Purpose1.3 </t>
  </si>
  <si>
    <t>Oct 1, 2021</t>
  </si>
  <si>
    <t>Sep 30, 2022</t>
  </si>
  <si>
    <t>Total Project Cost (Kes)</t>
  </si>
  <si>
    <t>1. Personnel</t>
  </si>
  <si>
    <t>2. Fringe</t>
  </si>
  <si>
    <t>3. Consultants</t>
  </si>
  <si>
    <t>4. Travel</t>
  </si>
  <si>
    <t>5. Equipment and supplies</t>
  </si>
  <si>
    <t>6(A). Other Direct (Project/Intervention costs)</t>
  </si>
  <si>
    <t>6(B). Other Direct (Adminstration)</t>
  </si>
  <si>
    <t xml:space="preserve">a)MSM/WS Intervention </t>
  </si>
  <si>
    <t>Sub total 1.1 (a) MSM/WS Intervention</t>
  </si>
  <si>
    <t xml:space="preserve">b) Female Sex Workers (FSWs) and MSM/WS interventions  </t>
  </si>
  <si>
    <t xml:space="preserve">Sub total 1.1 (b) Female Sex Workers (FSWs) and MSM/WS interventions </t>
  </si>
  <si>
    <t>Sub-Purpose 1.1 Increased Access to Targeted HIV Prevention Services among Key Population (FSW, MSM and Trans-people).</t>
  </si>
  <si>
    <t>Total, SP 1.1 Increased Access to Targeted HIV Prevention Services among Key Population (FSW, MSM and Trans-people).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</si>
</sst>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 &quot;* #,##0&quot; &quot;;&quot; &quot;* \(#,##0\);&quot; &quot;* &quot;- &quot;"/>
    <numFmt numFmtId="165" formatCode="&quot; &quot;* #,##0.00&quot; &quot;;&quot; &quot;* \(#,##0.00\);&quot; &quot;* &quot;-&quot;??&quot; &quot;"/>
    <numFmt numFmtId="166" formatCode="_(* #,##0_);_(* \(#,##0\);_(* &quot;-&quot;??_);_(@_)"/>
    <numFmt numFmtId="167" formatCode="&quot; &quot;* #,##0&quot; &quot;;&quot; &quot;* \(#,##0\);&quot; &quot;* &quot;-&quot;??&quot; &quot;"/>
  </numFmts>
  <fonts count="23">
    <font>
      <sz val="11"/>
      <color theme="1"/>
      <name val="Calibri"/>
      <charset val="134"/>
      <scheme val="minor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indexed="8"/>
      <name val="Gill Sans MT"/>
      <family val="2"/>
    </font>
    <font>
      <b/>
      <i/>
      <sz val="11"/>
      <name val="Gill Sans MT"/>
      <family val="2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i/>
      <sz val="11"/>
      <color indexed="8"/>
      <name val="Gill Sans MT"/>
      <family val="2"/>
    </font>
    <font>
      <sz val="11"/>
      <color indexed="8"/>
      <name val="Gill Sans MT"/>
      <family val="2"/>
    </font>
    <font>
      <i/>
      <sz val="11"/>
      <color indexed="8"/>
      <name val="Gill Sans MT"/>
      <family val="2"/>
    </font>
    <font>
      <sz val="12"/>
      <name val="Gill Sans MT"/>
      <family val="2"/>
    </font>
    <font>
      <b/>
      <sz val="11"/>
      <color indexed="12"/>
      <name val="Gill Sans MT"/>
      <family val="2"/>
    </font>
    <font>
      <b/>
      <sz val="11"/>
      <color indexed="9"/>
      <name val="Gill Sans MT"/>
      <family val="2"/>
    </font>
    <font>
      <sz val="11"/>
      <color indexed="9"/>
      <name val="Gill Sans MT"/>
      <family val="2"/>
    </font>
    <font>
      <sz val="12"/>
      <color indexed="8"/>
      <name val="Gill Sans MT"/>
      <family val="2"/>
    </font>
    <font>
      <i/>
      <sz val="12"/>
      <color indexed="8"/>
      <name val="Gill Sans MT"/>
      <family val="2"/>
    </font>
    <font>
      <i/>
      <sz val="12"/>
      <name val="Gill Sans M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1">
    <xf numFmtId="0" fontId="0" fillId="0" borderId="0" xfId="0"/>
    <xf numFmtId="0" fontId="4" fillId="2" borderId="9" xfId="2" applyNumberFormat="1" applyFont="1" applyFill="1" applyBorder="1" applyAlignment="1" applyProtection="1">
      <alignment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wrapText="1"/>
    </xf>
    <xf numFmtId="0" fontId="5" fillId="0" borderId="9" xfId="0" applyFont="1" applyBorder="1"/>
    <xf numFmtId="0" fontId="6" fillId="0" borderId="9" xfId="0" applyFont="1" applyBorder="1" applyAlignment="1">
      <alignment horizontal="justify" vertical="center"/>
    </xf>
    <xf numFmtId="0" fontId="6" fillId="0" borderId="9" xfId="0" applyFont="1" applyBorder="1"/>
    <xf numFmtId="49" fontId="7" fillId="0" borderId="9" xfId="3" applyNumberFormat="1" applyFont="1" applyFill="1" applyBorder="1" applyAlignment="1">
      <alignment horizontal="left" wrapText="1"/>
    </xf>
    <xf numFmtId="49" fontId="7" fillId="2" borderId="9" xfId="3" applyNumberFormat="1" applyFont="1" applyFill="1" applyBorder="1" applyAlignment="1">
      <alignment horizontal="left" wrapText="1"/>
    </xf>
    <xf numFmtId="0" fontId="4" fillId="2" borderId="13" xfId="2" applyNumberFormat="1" applyFont="1" applyFill="1" applyBorder="1" applyAlignment="1" applyProtection="1">
      <alignment vertical="center" wrapText="1"/>
    </xf>
    <xf numFmtId="0" fontId="4" fillId="2" borderId="9" xfId="2" applyNumberFormat="1" applyFont="1" applyFill="1" applyBorder="1" applyAlignment="1">
      <alignment horizontal="left" wrapText="1"/>
    </xf>
    <xf numFmtId="0" fontId="1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8" fillId="2" borderId="0" xfId="3" applyFont="1" applyFill="1" applyAlignment="1">
      <alignment horizontal="left"/>
    </xf>
    <xf numFmtId="0" fontId="8" fillId="4" borderId="0" xfId="3" applyFont="1" applyFill="1" applyAlignment="1">
      <alignment horizontal="left"/>
    </xf>
    <xf numFmtId="0" fontId="8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left"/>
    </xf>
    <xf numFmtId="0" fontId="2" fillId="0" borderId="1" xfId="3" applyNumberFormat="1" applyFont="1" applyBorder="1" applyAlignment="1">
      <alignment horizontal="left" wrapText="1"/>
    </xf>
    <xf numFmtId="49" fontId="2" fillId="0" borderId="1" xfId="3" applyNumberFormat="1" applyFont="1" applyFill="1" applyBorder="1" applyAlignment="1">
      <alignment horizontal="left"/>
    </xf>
    <xf numFmtId="49" fontId="2" fillId="0" borderId="2" xfId="3" applyNumberFormat="1" applyFont="1" applyFill="1" applyBorder="1" applyAlignment="1">
      <alignment horizontal="left"/>
    </xf>
    <xf numFmtId="0" fontId="11" fillId="0" borderId="2" xfId="3" applyFont="1" applyBorder="1" applyAlignment="1">
      <alignment horizontal="left"/>
    </xf>
    <xf numFmtId="0" fontId="1" fillId="0" borderId="3" xfId="3" applyFont="1" applyBorder="1" applyAlignment="1">
      <alignment horizontal="left"/>
    </xf>
    <xf numFmtId="0" fontId="2" fillId="0" borderId="14" xfId="3" applyNumberFormat="1" applyFont="1" applyBorder="1" applyAlignment="1">
      <alignment horizontal="left" wrapText="1"/>
    </xf>
    <xf numFmtId="0" fontId="2" fillId="0" borderId="9" xfId="3" applyNumberFormat="1" applyFont="1" applyBorder="1" applyAlignment="1">
      <alignment horizontal="left" wrapText="1"/>
    </xf>
    <xf numFmtId="49" fontId="3" fillId="0" borderId="9" xfId="3" applyNumberFormat="1" applyFont="1" applyFill="1" applyBorder="1" applyAlignment="1">
      <alignment horizontal="left" wrapText="1"/>
    </xf>
    <xf numFmtId="164" fontId="3" fillId="0" borderId="9" xfId="3" applyNumberFormat="1" applyFont="1" applyFill="1" applyBorder="1" applyAlignment="1">
      <alignment horizontal="left"/>
    </xf>
    <xf numFmtId="165" fontId="3" fillId="0" borderId="9" xfId="3" applyNumberFormat="1" applyFont="1" applyFill="1" applyBorder="1" applyAlignment="1">
      <alignment horizontal="left"/>
    </xf>
    <xf numFmtId="49" fontId="2" fillId="5" borderId="9" xfId="3" applyNumberFormat="1" applyFont="1" applyFill="1" applyBorder="1" applyAlignment="1">
      <alignment horizontal="left" wrapText="1"/>
    </xf>
    <xf numFmtId="49" fontId="2" fillId="5" borderId="9" xfId="3" applyNumberFormat="1" applyFont="1" applyFill="1" applyBorder="1" applyAlignment="1">
      <alignment horizontal="center" vertical="center" wrapText="1"/>
    </xf>
    <xf numFmtId="49" fontId="12" fillId="6" borderId="9" xfId="3" applyNumberFormat="1" applyFont="1" applyFill="1" applyBorder="1" applyAlignment="1">
      <alignment horizontal="left" wrapText="1"/>
    </xf>
    <xf numFmtId="164" fontId="12" fillId="6" borderId="9" xfId="3" applyNumberFormat="1" applyFont="1" applyFill="1" applyBorder="1" applyAlignment="1">
      <alignment horizontal="left"/>
    </xf>
    <xf numFmtId="165" fontId="13" fillId="6" borderId="9" xfId="3" applyNumberFormat="1" applyFont="1" applyFill="1" applyBorder="1" applyAlignment="1">
      <alignment horizontal="left"/>
    </xf>
    <xf numFmtId="41" fontId="1" fillId="2" borderId="9" xfId="3" applyNumberFormat="1" applyFont="1" applyFill="1" applyBorder="1" applyAlignment="1">
      <alignment horizontal="left" wrapText="1"/>
    </xf>
    <xf numFmtId="9" fontId="1" fillId="2" borderId="9" xfId="4" applyFont="1" applyFill="1" applyBorder="1" applyAlignment="1">
      <alignment horizontal="left"/>
    </xf>
    <xf numFmtId="166" fontId="8" fillId="0" borderId="9" xfId="1" applyNumberFormat="1" applyFont="1" applyFill="1" applyBorder="1" applyAlignment="1">
      <alignment horizontal="right" wrapText="1"/>
    </xf>
    <xf numFmtId="166" fontId="8" fillId="2" borderId="9" xfId="1" applyNumberFormat="1" applyFont="1" applyFill="1" applyBorder="1" applyAlignment="1">
      <alignment horizontal="right" wrapText="1"/>
    </xf>
    <xf numFmtId="164" fontId="8" fillId="2" borderId="9" xfId="3" applyNumberFormat="1" applyFont="1" applyFill="1" applyBorder="1" applyAlignment="1">
      <alignment horizontal="left"/>
    </xf>
    <xf numFmtId="164" fontId="3" fillId="7" borderId="9" xfId="3" applyNumberFormat="1" applyFont="1" applyFill="1" applyBorder="1" applyAlignment="1">
      <alignment horizontal="left"/>
    </xf>
    <xf numFmtId="164" fontId="8" fillId="0" borderId="9" xfId="3" applyNumberFormat="1" applyFont="1" applyFill="1" applyBorder="1" applyAlignment="1">
      <alignment horizontal="left"/>
    </xf>
    <xf numFmtId="49" fontId="8" fillId="2" borderId="9" xfId="3" applyNumberFormat="1" applyFont="1" applyFill="1" applyBorder="1" applyAlignment="1">
      <alignment horizontal="left" wrapText="1"/>
    </xf>
    <xf numFmtId="9" fontId="1" fillId="0" borderId="9" xfId="4" applyFont="1" applyFill="1" applyBorder="1" applyAlignment="1">
      <alignment horizontal="left"/>
    </xf>
    <xf numFmtId="0" fontId="8" fillId="0" borderId="9" xfId="3" applyNumberFormat="1" applyFont="1" applyFill="1" applyBorder="1" applyAlignment="1">
      <alignment horizontal="right"/>
    </xf>
    <xf numFmtId="164" fontId="3" fillId="2" borderId="9" xfId="3" applyNumberFormat="1" applyFont="1" applyFill="1" applyBorder="1" applyAlignment="1">
      <alignment horizontal="left"/>
    </xf>
    <xf numFmtId="49" fontId="3" fillId="2" borderId="9" xfId="3" applyNumberFormat="1" applyFont="1" applyFill="1" applyBorder="1" applyAlignment="1">
      <alignment horizontal="left" wrapText="1"/>
    </xf>
    <xf numFmtId="165" fontId="3" fillId="2" borderId="9" xfId="3" applyNumberFormat="1" applyFont="1" applyFill="1" applyBorder="1" applyAlignment="1">
      <alignment horizontal="left"/>
    </xf>
    <xf numFmtId="164" fontId="3" fillId="3" borderId="9" xfId="3" applyNumberFormat="1" applyFont="1" applyFill="1" applyBorder="1" applyAlignment="1">
      <alignment horizontal="left"/>
    </xf>
    <xf numFmtId="164" fontId="8" fillId="6" borderId="9" xfId="3" applyNumberFormat="1" applyFont="1" applyFill="1" applyBorder="1" applyAlignment="1">
      <alignment horizontal="left"/>
    </xf>
    <xf numFmtId="9" fontId="1" fillId="0" borderId="9" xfId="3" applyNumberFormat="1" applyFont="1" applyFill="1" applyBorder="1" applyAlignment="1">
      <alignment horizontal="left"/>
    </xf>
    <xf numFmtId="0" fontId="1" fillId="2" borderId="9" xfId="3" applyNumberFormat="1" applyFont="1" applyFill="1" applyBorder="1" applyAlignment="1">
      <alignment horizontal="center"/>
    </xf>
    <xf numFmtId="166" fontId="1" fillId="0" borderId="9" xfId="3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left" wrapText="1"/>
    </xf>
    <xf numFmtId="164" fontId="8" fillId="8" borderId="9" xfId="3" applyNumberFormat="1" applyFont="1" applyFill="1" applyBorder="1" applyAlignment="1">
      <alignment horizontal="left"/>
    </xf>
    <xf numFmtId="164" fontId="8" fillId="7" borderId="9" xfId="3" applyNumberFormat="1" applyFont="1" applyFill="1" applyBorder="1" applyAlignment="1">
      <alignment horizontal="left"/>
    </xf>
    <xf numFmtId="0" fontId="8" fillId="0" borderId="0" xfId="3" applyFont="1" applyFill="1" applyAlignment="1">
      <alignment horizontal="right"/>
    </xf>
    <xf numFmtId="43" fontId="1" fillId="0" borderId="9" xfId="3" applyNumberFormat="1" applyFont="1" applyFill="1" applyBorder="1" applyAlignment="1">
      <alignment horizontal="center"/>
    </xf>
    <xf numFmtId="164" fontId="3" fillId="8" borderId="9" xfId="3" applyNumberFormat="1" applyFont="1" applyFill="1" applyBorder="1" applyAlignment="1">
      <alignment horizontal="left"/>
    </xf>
    <xf numFmtId="0" fontId="8" fillId="9" borderId="9" xfId="3" applyNumberFormat="1" applyFont="1" applyFill="1" applyBorder="1" applyAlignment="1">
      <alignment horizontal="right"/>
    </xf>
    <xf numFmtId="167" fontId="8" fillId="0" borderId="9" xfId="3" applyNumberFormat="1" applyFont="1" applyFill="1" applyBorder="1" applyAlignment="1">
      <alignment horizontal="right"/>
    </xf>
    <xf numFmtId="165" fontId="3" fillId="8" borderId="9" xfId="3" applyNumberFormat="1" applyFont="1" applyFill="1" applyBorder="1" applyAlignment="1">
      <alignment horizontal="left"/>
    </xf>
    <xf numFmtId="9" fontId="8" fillId="9" borderId="9" xfId="3" applyNumberFormat="1" applyFont="1" applyFill="1" applyBorder="1" applyAlignment="1">
      <alignment horizontal="left"/>
    </xf>
    <xf numFmtId="166" fontId="8" fillId="0" borderId="9" xfId="1" applyNumberFormat="1" applyFont="1" applyBorder="1" applyAlignment="1">
      <alignment horizontal="right" wrapText="1"/>
    </xf>
    <xf numFmtId="49" fontId="3" fillId="8" borderId="9" xfId="3" applyNumberFormat="1" applyFont="1" applyFill="1" applyBorder="1" applyAlignment="1">
      <alignment horizontal="left" wrapText="1"/>
    </xf>
    <xf numFmtId="9" fontId="8" fillId="11" borderId="9" xfId="3" applyNumberFormat="1" applyFont="1" applyFill="1" applyBorder="1" applyAlignment="1">
      <alignment horizontal="left"/>
    </xf>
    <xf numFmtId="166" fontId="8" fillId="11" borderId="9" xfId="1" applyNumberFormat="1" applyFont="1" applyFill="1" applyBorder="1" applyAlignment="1">
      <alignment horizontal="left" wrapText="1"/>
    </xf>
    <xf numFmtId="164" fontId="8" fillId="11" borderId="9" xfId="3" applyNumberFormat="1" applyFont="1" applyFill="1" applyBorder="1" applyAlignment="1">
      <alignment horizontal="left"/>
    </xf>
    <xf numFmtId="9" fontId="14" fillId="0" borderId="12" xfId="3" applyNumberFormat="1" applyFont="1" applyFill="1" applyBorder="1" applyAlignment="1">
      <alignment horizontal="left"/>
    </xf>
    <xf numFmtId="166" fontId="14" fillId="0" borderId="12" xfId="1" applyNumberFormat="1" applyFont="1" applyFill="1" applyBorder="1" applyAlignment="1">
      <alignment horizontal="left" wrapText="1"/>
    </xf>
    <xf numFmtId="1" fontId="10" fillId="2" borderId="11" xfId="2" applyNumberFormat="1" applyFont="1" applyFill="1" applyBorder="1" applyAlignment="1" applyProtection="1">
      <alignment wrapText="1"/>
    </xf>
    <xf numFmtId="166" fontId="14" fillId="0" borderId="9" xfId="1" applyNumberFormat="1" applyFont="1" applyFill="1" applyBorder="1" applyAlignment="1">
      <alignment horizontal="left" wrapText="1"/>
    </xf>
    <xf numFmtId="0" fontId="1" fillId="2" borderId="9" xfId="2" applyNumberFormat="1" applyFont="1" applyFill="1" applyBorder="1" applyAlignment="1" applyProtection="1">
      <alignment vertical="center" wrapText="1"/>
    </xf>
    <xf numFmtId="1" fontId="10" fillId="0" borderId="11" xfId="2" applyNumberFormat="1" applyFont="1" applyFill="1" applyBorder="1" applyAlignment="1" applyProtection="1">
      <alignment wrapText="1"/>
    </xf>
    <xf numFmtId="9" fontId="8" fillId="0" borderId="9" xfId="3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justify" vertical="center"/>
    </xf>
    <xf numFmtId="0" fontId="6" fillId="0" borderId="9" xfId="0" applyFont="1" applyBorder="1" applyAlignment="1">
      <alignment wrapText="1"/>
    </xf>
    <xf numFmtId="9" fontId="8" fillId="0" borderId="12" xfId="3" applyNumberFormat="1" applyFont="1" applyFill="1" applyBorder="1" applyAlignment="1">
      <alignment horizontal="left"/>
    </xf>
    <xf numFmtId="166" fontId="8" fillId="0" borderId="12" xfId="1" applyNumberFormat="1" applyFont="1" applyFill="1" applyBorder="1" applyAlignment="1">
      <alignment horizontal="left" wrapText="1"/>
    </xf>
    <xf numFmtId="1" fontId="1" fillId="2" borderId="11" xfId="2" applyNumberFormat="1" applyFont="1" applyFill="1" applyBorder="1" applyAlignment="1" applyProtection="1">
      <alignment wrapText="1"/>
    </xf>
    <xf numFmtId="164" fontId="9" fillId="7" borderId="9" xfId="3" applyNumberFormat="1" applyFont="1" applyFill="1" applyBorder="1" applyAlignment="1">
      <alignment horizontal="left"/>
    </xf>
    <xf numFmtId="9" fontId="15" fillId="0" borderId="12" xfId="3" applyNumberFormat="1" applyFont="1" applyFill="1" applyBorder="1" applyAlignment="1">
      <alignment horizontal="left"/>
    </xf>
    <xf numFmtId="166" fontId="15" fillId="0" borderId="12" xfId="1" applyNumberFormat="1" applyFont="1" applyFill="1" applyBorder="1" applyAlignment="1">
      <alignment horizontal="left" wrapText="1"/>
    </xf>
    <xf numFmtId="1" fontId="16" fillId="2" borderId="15" xfId="2" applyNumberFormat="1" applyFont="1" applyFill="1" applyBorder="1" applyAlignment="1" applyProtection="1">
      <alignment wrapText="1"/>
    </xf>
    <xf numFmtId="166" fontId="15" fillId="0" borderId="9" xfId="1" applyNumberFormat="1" applyFont="1" applyFill="1" applyBorder="1" applyAlignment="1">
      <alignment horizontal="left" wrapText="1"/>
    </xf>
    <xf numFmtId="164" fontId="9" fillId="8" borderId="9" xfId="3" applyNumberFormat="1" applyFont="1" applyFill="1" applyBorder="1" applyAlignment="1">
      <alignment horizontal="left"/>
    </xf>
    <xf numFmtId="49" fontId="8" fillId="0" borderId="9" xfId="3" applyNumberFormat="1" applyFont="1" applyFill="1" applyBorder="1" applyAlignment="1">
      <alignment horizontal="left" vertical="center" wrapText="1"/>
    </xf>
    <xf numFmtId="49" fontId="8" fillId="0" borderId="9" xfId="3" applyNumberFormat="1" applyFont="1" applyFill="1" applyBorder="1" applyAlignment="1">
      <alignment horizontal="left" wrapText="1"/>
    </xf>
    <xf numFmtId="49" fontId="7" fillId="8" borderId="9" xfId="3" applyNumberFormat="1" applyFont="1" applyFill="1" applyBorder="1" applyAlignment="1">
      <alignment horizontal="left" wrapText="1"/>
    </xf>
    <xf numFmtId="0" fontId="8" fillId="11" borderId="9" xfId="3" applyNumberFormat="1" applyFont="1" applyFill="1" applyBorder="1" applyAlignment="1">
      <alignment horizontal="left"/>
    </xf>
    <xf numFmtId="167" fontId="8" fillId="11" borderId="9" xfId="3" applyNumberFormat="1" applyFont="1" applyFill="1" applyBorder="1" applyAlignment="1">
      <alignment horizontal="left"/>
    </xf>
    <xf numFmtId="9" fontId="8" fillId="2" borderId="9" xfId="3" applyNumberFormat="1" applyFont="1" applyFill="1" applyBorder="1" applyAlignment="1">
      <alignment horizontal="left"/>
    </xf>
    <xf numFmtId="0" fontId="8" fillId="2" borderId="9" xfId="3" applyNumberFormat="1" applyFont="1" applyFill="1" applyBorder="1" applyAlignment="1">
      <alignment horizontal="left"/>
    </xf>
    <xf numFmtId="167" fontId="8" fillId="2" borderId="9" xfId="3" applyNumberFormat="1" applyFont="1" applyFill="1" applyBorder="1" applyAlignment="1">
      <alignment horizontal="left"/>
    </xf>
    <xf numFmtId="0" fontId="8" fillId="0" borderId="9" xfId="3" applyNumberFormat="1" applyFont="1" applyFill="1" applyBorder="1" applyAlignment="1">
      <alignment horizontal="left"/>
    </xf>
    <xf numFmtId="167" fontId="8" fillId="0" borderId="9" xfId="3" applyNumberFormat="1" applyFont="1" applyFill="1" applyBorder="1" applyAlignment="1">
      <alignment horizontal="left"/>
    </xf>
    <xf numFmtId="0" fontId="8" fillId="11" borderId="8" xfId="3" applyNumberFormat="1" applyFont="1" applyFill="1" applyBorder="1" applyAlignment="1">
      <alignment horizontal="left"/>
    </xf>
    <xf numFmtId="0" fontId="1" fillId="2" borderId="16" xfId="2" applyNumberFormat="1" applyFont="1" applyFill="1" applyBorder="1" applyAlignment="1" applyProtection="1">
      <alignment vertical="center" wrapText="1"/>
    </xf>
    <xf numFmtId="0" fontId="14" fillId="0" borderId="9" xfId="3" applyNumberFormat="1" applyFont="1" applyFill="1" applyBorder="1" applyAlignment="1">
      <alignment horizontal="left"/>
    </xf>
    <xf numFmtId="1" fontId="1" fillId="2" borderId="9" xfId="2" applyNumberFormat="1" applyFont="1" applyFill="1" applyBorder="1" applyAlignment="1" applyProtection="1">
      <alignment horizontal="right" vertical="center" wrapText="1"/>
    </xf>
    <xf numFmtId="167" fontId="14" fillId="0" borderId="9" xfId="3" applyNumberFormat="1" applyFont="1" applyFill="1" applyBorder="1" applyAlignment="1">
      <alignment horizontal="left"/>
    </xf>
    <xf numFmtId="1" fontId="1" fillId="2" borderId="11" xfId="2" applyNumberFormat="1" applyFont="1" applyFill="1" applyBorder="1" applyAlignment="1" applyProtection="1">
      <alignment horizontal="right" vertical="center" wrapText="1"/>
    </xf>
    <xf numFmtId="0" fontId="4" fillId="2" borderId="16" xfId="2" applyNumberFormat="1" applyFont="1" applyFill="1" applyBorder="1" applyAlignment="1" applyProtection="1">
      <alignment vertical="center" wrapText="1"/>
    </xf>
    <xf numFmtId="9" fontId="10" fillId="0" borderId="12" xfId="4" applyFont="1" applyFill="1" applyBorder="1" applyAlignment="1">
      <alignment horizontal="left"/>
    </xf>
    <xf numFmtId="166" fontId="8" fillId="2" borderId="9" xfId="1" applyNumberFormat="1" applyFont="1" applyFill="1" applyBorder="1" applyAlignment="1">
      <alignment horizontal="left" wrapText="1"/>
    </xf>
    <xf numFmtId="0" fontId="1" fillId="0" borderId="9" xfId="2" applyNumberFormat="1" applyFont="1" applyFill="1" applyBorder="1" applyAlignment="1">
      <alignment horizontal="left" wrapText="1"/>
    </xf>
    <xf numFmtId="9" fontId="10" fillId="0" borderId="12" xfId="2" applyNumberFormat="1" applyFont="1" applyFill="1" applyBorder="1" applyAlignment="1">
      <alignment horizontal="left"/>
    </xf>
    <xf numFmtId="166" fontId="14" fillId="0" borderId="12" xfId="1" applyNumberFormat="1" applyFont="1" applyFill="1" applyBorder="1" applyAlignment="1">
      <alignment horizontal="right" wrapText="1"/>
    </xf>
    <xf numFmtId="0" fontId="1" fillId="0" borderId="11" xfId="2" applyNumberFormat="1" applyFont="1" applyFill="1" applyBorder="1" applyAlignment="1" applyProtection="1">
      <alignment horizontal="right" vertical="center" wrapText="1"/>
    </xf>
    <xf numFmtId="0" fontId="1" fillId="2" borderId="11" xfId="2" applyNumberFormat="1" applyFont="1" applyFill="1" applyBorder="1" applyAlignment="1" applyProtection="1">
      <alignment horizontal="right" vertical="center" wrapText="1"/>
    </xf>
    <xf numFmtId="0" fontId="14" fillId="0" borderId="0" xfId="3" applyFont="1" applyFill="1" applyAlignment="1">
      <alignment horizontal="left"/>
    </xf>
    <xf numFmtId="166" fontId="14" fillId="0" borderId="5" xfId="1" applyNumberFormat="1" applyFont="1" applyFill="1" applyBorder="1" applyAlignment="1">
      <alignment horizontal="left" wrapText="1"/>
    </xf>
    <xf numFmtId="0" fontId="1" fillId="0" borderId="13" xfId="2" applyNumberFormat="1" applyFont="1" applyFill="1" applyBorder="1" applyAlignment="1" applyProtection="1">
      <alignment vertical="center" wrapText="1"/>
    </xf>
    <xf numFmtId="166" fontId="14" fillId="0" borderId="17" xfId="1" applyNumberFormat="1" applyFont="1" applyFill="1" applyBorder="1" applyAlignment="1">
      <alignment horizontal="left" wrapText="1"/>
    </xf>
    <xf numFmtId="0" fontId="1" fillId="2" borderId="9" xfId="2" applyNumberFormat="1" applyFont="1" applyFill="1" applyBorder="1" applyAlignment="1">
      <alignment horizontal="left" wrapText="1"/>
    </xf>
    <xf numFmtId="0" fontId="8" fillId="0" borderId="9" xfId="3" applyFont="1" applyFill="1" applyBorder="1" applyAlignment="1">
      <alignment horizontal="left"/>
    </xf>
    <xf numFmtId="0" fontId="8" fillId="0" borderId="9" xfId="3" applyFont="1" applyFill="1" applyBorder="1" applyAlignment="1">
      <alignment horizontal="right"/>
    </xf>
    <xf numFmtId="3" fontId="8" fillId="0" borderId="9" xfId="3" applyNumberFormat="1" applyFont="1" applyFill="1" applyBorder="1" applyAlignment="1">
      <alignment horizontal="right"/>
    </xf>
    <xf numFmtId="164" fontId="8" fillId="7" borderId="10" xfId="3" applyNumberFormat="1" applyFont="1" applyFill="1" applyBorder="1" applyAlignment="1">
      <alignment horizontal="left"/>
    </xf>
    <xf numFmtId="49" fontId="3" fillId="9" borderId="18" xfId="3" applyNumberFormat="1" applyFont="1" applyFill="1" applyBorder="1" applyAlignment="1">
      <alignment horizontal="left" wrapText="1"/>
    </xf>
    <xf numFmtId="164" fontId="3" fillId="8" borderId="19" xfId="3" applyNumberFormat="1" applyFont="1" applyFill="1" applyBorder="1" applyAlignment="1">
      <alignment horizontal="left"/>
    </xf>
    <xf numFmtId="165" fontId="3" fillId="8" borderId="20" xfId="3" applyNumberFormat="1" applyFont="1" applyFill="1" applyBorder="1" applyAlignment="1">
      <alignment horizontal="left"/>
    </xf>
    <xf numFmtId="165" fontId="3" fillId="8" borderId="21" xfId="3" applyNumberFormat="1" applyFont="1" applyFill="1" applyBorder="1" applyAlignment="1">
      <alignment horizontal="left"/>
    </xf>
    <xf numFmtId="165" fontId="3" fillId="8" borderId="22" xfId="3" applyNumberFormat="1" applyFont="1" applyFill="1" applyBorder="1" applyAlignment="1">
      <alignment horizontal="left"/>
    </xf>
    <xf numFmtId="164" fontId="3" fillId="3" borderId="24" xfId="3" applyNumberFormat="1" applyFont="1" applyFill="1" applyBorder="1" applyAlignment="1">
      <alignment horizontal="left"/>
    </xf>
    <xf numFmtId="164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 applyAlignment="1">
      <alignment horizontal="left"/>
    </xf>
    <xf numFmtId="164" fontId="3" fillId="0" borderId="7" xfId="3" applyNumberFormat="1" applyFont="1" applyFill="1" applyBorder="1" applyAlignment="1">
      <alignment horizontal="left"/>
    </xf>
    <xf numFmtId="49" fontId="12" fillId="6" borderId="25" xfId="3" applyNumberFormat="1" applyFont="1" applyFill="1" applyBorder="1" applyAlignment="1">
      <alignment horizontal="left" wrapText="1"/>
    </xf>
    <xf numFmtId="164" fontId="12" fillId="6" borderId="25" xfId="3" applyNumberFormat="1" applyFont="1" applyFill="1" applyBorder="1" applyAlignment="1">
      <alignment horizontal="left"/>
    </xf>
    <xf numFmtId="165" fontId="13" fillId="6" borderId="26" xfId="3" applyNumberFormat="1" applyFont="1" applyFill="1" applyBorder="1" applyAlignment="1">
      <alignment horizontal="left"/>
    </xf>
    <xf numFmtId="164" fontId="8" fillId="6" borderId="27" xfId="3" applyNumberFormat="1" applyFont="1" applyFill="1" applyBorder="1" applyAlignment="1">
      <alignment horizontal="left"/>
    </xf>
    <xf numFmtId="49" fontId="8" fillId="0" borderId="28" xfId="3" applyNumberFormat="1" applyFont="1" applyFill="1" applyBorder="1" applyAlignment="1">
      <alignment horizontal="left" wrapText="1"/>
    </xf>
    <xf numFmtId="166" fontId="8" fillId="0" borderId="12" xfId="1" applyNumberFormat="1" applyFont="1" applyFill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wrapText="1"/>
    </xf>
    <xf numFmtId="164" fontId="8" fillId="8" borderId="13" xfId="3" applyNumberFormat="1" applyFont="1" applyFill="1" applyBorder="1" applyAlignment="1">
      <alignment horizontal="left"/>
    </xf>
    <xf numFmtId="49" fontId="3" fillId="9" borderId="29" xfId="3" applyNumberFormat="1" applyFont="1" applyFill="1" applyBorder="1" applyAlignment="1">
      <alignment horizontal="left" wrapText="1"/>
    </xf>
    <xf numFmtId="164" fontId="3" fillId="8" borderId="30" xfId="3" applyNumberFormat="1" applyFont="1" applyFill="1" applyBorder="1" applyAlignment="1">
      <alignment horizontal="left"/>
    </xf>
    <xf numFmtId="165" fontId="3" fillId="8" borderId="31" xfId="3" applyNumberFormat="1" applyFont="1" applyFill="1" applyBorder="1" applyAlignment="1">
      <alignment horizontal="left"/>
    </xf>
    <xf numFmtId="165" fontId="3" fillId="8" borderId="32" xfId="3" applyNumberFormat="1" applyFont="1" applyFill="1" applyBorder="1" applyAlignment="1">
      <alignment horizontal="left"/>
    </xf>
    <xf numFmtId="165" fontId="3" fillId="8" borderId="33" xfId="3" applyNumberFormat="1" applyFont="1" applyFill="1" applyBorder="1" applyAlignment="1">
      <alignment horizontal="left"/>
    </xf>
    <xf numFmtId="164" fontId="12" fillId="6" borderId="26" xfId="3" applyNumberFormat="1" applyFont="1" applyFill="1" applyBorder="1" applyAlignment="1">
      <alignment horizontal="left"/>
    </xf>
    <xf numFmtId="165" fontId="12" fillId="6" borderId="26" xfId="3" applyNumberFormat="1" applyFont="1" applyFill="1" applyBorder="1" applyAlignment="1">
      <alignment horizontal="left"/>
    </xf>
    <xf numFmtId="167" fontId="12" fillId="6" borderId="25" xfId="3" applyNumberFormat="1" applyFont="1" applyFill="1" applyBorder="1" applyAlignment="1">
      <alignment horizontal="left"/>
    </xf>
    <xf numFmtId="167" fontId="12" fillId="6" borderId="29" xfId="3" applyNumberFormat="1" applyFont="1" applyFill="1" applyBorder="1" applyAlignment="1">
      <alignment horizontal="left"/>
    </xf>
    <xf numFmtId="0" fontId="1" fillId="0" borderId="9" xfId="3" applyNumberFormat="1" applyFont="1" applyFill="1" applyBorder="1" applyAlignment="1">
      <alignment horizontal="center"/>
    </xf>
    <xf numFmtId="1" fontId="1" fillId="0" borderId="9" xfId="3" applyNumberFormat="1" applyFont="1" applyFill="1" applyBorder="1" applyAlignment="1">
      <alignment horizontal="right"/>
    </xf>
    <xf numFmtId="164" fontId="8" fillId="13" borderId="9" xfId="3" applyNumberFormat="1" applyFont="1" applyFill="1" applyBorder="1" applyAlignment="1">
      <alignment horizontal="left"/>
    </xf>
    <xf numFmtId="164" fontId="3" fillId="15" borderId="9" xfId="3" applyNumberFormat="1" applyFont="1" applyFill="1" applyBorder="1" applyAlignment="1">
      <alignment horizontal="left"/>
    </xf>
    <xf numFmtId="164" fontId="3" fillId="14" borderId="9" xfId="3" applyNumberFormat="1" applyFont="1" applyFill="1" applyBorder="1" applyAlignment="1">
      <alignment horizontal="left"/>
    </xf>
    <xf numFmtId="164" fontId="3" fillId="10" borderId="9" xfId="3" applyNumberFormat="1" applyFont="1" applyFill="1" applyBorder="1" applyAlignment="1">
      <alignment horizontal="left"/>
    </xf>
    <xf numFmtId="164" fontId="3" fillId="14" borderId="23" xfId="3" applyNumberFormat="1" applyFont="1" applyFill="1" applyBorder="1" applyAlignment="1">
      <alignment horizontal="left"/>
    </xf>
    <xf numFmtId="164" fontId="3" fillId="14" borderId="26" xfId="3" applyNumberFormat="1" applyFont="1" applyFill="1" applyBorder="1" applyAlignment="1">
      <alignment horizontal="left"/>
    </xf>
    <xf numFmtId="164" fontId="3" fillId="14" borderId="34" xfId="3" applyNumberFormat="1" applyFont="1" applyFill="1" applyBorder="1" applyAlignment="1">
      <alignment horizontal="left"/>
    </xf>
    <xf numFmtId="0" fontId="20" fillId="0" borderId="9" xfId="0" applyFont="1" applyBorder="1"/>
    <xf numFmtId="0" fontId="6" fillId="0" borderId="0" xfId="0" applyFont="1"/>
    <xf numFmtId="0" fontId="20" fillId="12" borderId="9" xfId="0" applyFont="1" applyFill="1" applyBorder="1"/>
    <xf numFmtId="0" fontId="6" fillId="0" borderId="35" xfId="0" applyFont="1" applyFill="1" applyBorder="1"/>
    <xf numFmtId="9" fontId="20" fillId="0" borderId="35" xfId="5" applyFont="1" applyBorder="1"/>
    <xf numFmtId="15" fontId="20" fillId="0" borderId="9" xfId="0" applyNumberFormat="1" applyFont="1" applyBorder="1"/>
    <xf numFmtId="0" fontId="6" fillId="0" borderId="35" xfId="0" applyFont="1" applyBorder="1"/>
    <xf numFmtId="49" fontId="8" fillId="0" borderId="35" xfId="3" applyNumberFormat="1" applyFont="1" applyFill="1" applyBorder="1" applyAlignment="1">
      <alignment horizontal="left" vertical="center" wrapText="1"/>
    </xf>
    <xf numFmtId="9" fontId="8" fillId="0" borderId="35" xfId="3" applyNumberFormat="1" applyFont="1" applyFill="1" applyBorder="1" applyAlignment="1">
      <alignment horizontal="left"/>
    </xf>
    <xf numFmtId="0" fontId="8" fillId="0" borderId="35" xfId="3" applyNumberFormat="1" applyFont="1" applyFill="1" applyBorder="1" applyAlignment="1">
      <alignment horizontal="right"/>
    </xf>
    <xf numFmtId="167" fontId="8" fillId="0" borderId="35" xfId="3" applyNumberFormat="1" applyFont="1" applyFill="1" applyBorder="1" applyAlignment="1">
      <alignment horizontal="right"/>
    </xf>
    <xf numFmtId="164" fontId="8" fillId="8" borderId="35" xfId="3" applyNumberFormat="1" applyFont="1" applyFill="1" applyBorder="1" applyAlignment="1">
      <alignment horizontal="left"/>
    </xf>
    <xf numFmtId="0" fontId="1" fillId="0" borderId="4" xfId="3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49" fontId="3" fillId="4" borderId="9" xfId="3" applyNumberFormat="1" applyFont="1" applyFill="1" applyBorder="1" applyAlignment="1">
      <alignment horizontal="left" vertical="center" wrapText="1"/>
    </xf>
    <xf numFmtId="49" fontId="1" fillId="0" borderId="9" xfId="3" applyNumberFormat="1" applyFont="1" applyFill="1" applyBorder="1" applyAlignment="1">
      <alignment horizontal="left"/>
    </xf>
    <xf numFmtId="0" fontId="6" fillId="0" borderId="9" xfId="0" applyFont="1" applyBorder="1" applyAlignment="1">
      <alignment horizontal="left"/>
    </xf>
  </cellXfs>
  <cellStyles count="6">
    <cellStyle name="Comma" xfId="1" builtinId="3"/>
    <cellStyle name="Normal" xfId="0" builtinId="0"/>
    <cellStyle name="Normal 2 2" xfId="3" xr:uid="{00000000-0005-0000-0000-000002000000}"/>
    <cellStyle name="Normal 2 2 2" xfId="2" xr:uid="{00000000-0005-0000-0000-000003000000}"/>
    <cellStyle name="Percent" xfId="5" builtinId="5"/>
    <cellStyle name="Percent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7" workbookViewId="0">
      <selection activeCell="D17" sqref="D17"/>
    </sheetView>
  </sheetViews>
  <sheetFormatPr defaultRowHeight="15"/>
  <cols>
    <col min="1" max="1" width="27.140625" customWidth="1"/>
    <col min="2" max="2" width="25" customWidth="1"/>
    <col min="3" max="3" width="17.42578125" customWidth="1"/>
    <col min="4" max="4" width="25" customWidth="1"/>
    <col min="5" max="5" width="13.140625" customWidth="1"/>
    <col min="6" max="6" width="15.140625" customWidth="1"/>
  </cols>
  <sheetData>
    <row r="1" spans="1:6" ht="17.25">
      <c r="A1" s="153" t="s">
        <v>0</v>
      </c>
      <c r="B1" s="153"/>
      <c r="C1" s="154"/>
      <c r="D1" s="154"/>
      <c r="E1" s="154"/>
      <c r="F1" s="154"/>
    </row>
    <row r="2" spans="1:6" ht="17.25">
      <c r="A2" s="153" t="s">
        <v>2</v>
      </c>
      <c r="B2" s="153"/>
      <c r="C2" s="154"/>
      <c r="D2" s="154"/>
      <c r="E2" s="154"/>
      <c r="F2" s="154"/>
    </row>
    <row r="3" spans="1:6" ht="17.25">
      <c r="A3" s="153" t="s">
        <v>3</v>
      </c>
      <c r="B3" s="153" t="s">
        <v>4</v>
      </c>
      <c r="C3" s="154"/>
      <c r="D3" s="154"/>
      <c r="E3" s="154"/>
      <c r="F3" s="154"/>
    </row>
    <row r="4" spans="1:6" ht="17.25">
      <c r="A4" s="153" t="s">
        <v>5</v>
      </c>
      <c r="B4" s="158">
        <v>44470</v>
      </c>
      <c r="C4" s="154"/>
      <c r="D4" s="154"/>
      <c r="E4" s="154"/>
      <c r="F4" s="154"/>
    </row>
    <row r="5" spans="1:6" ht="17.25">
      <c r="A5" s="153" t="s">
        <v>6</v>
      </c>
      <c r="B5" s="158">
        <v>44834</v>
      </c>
      <c r="C5" s="154"/>
      <c r="D5" s="154"/>
      <c r="E5" s="154"/>
      <c r="F5" s="154"/>
    </row>
    <row r="6" spans="1:6" ht="17.25">
      <c r="A6" s="153" t="s">
        <v>34</v>
      </c>
      <c r="B6" s="153"/>
      <c r="C6" s="154"/>
      <c r="D6" s="154"/>
      <c r="E6" s="154"/>
      <c r="F6" s="154"/>
    </row>
    <row r="7" spans="1:6" ht="17.25">
      <c r="A7" s="153" t="s">
        <v>28</v>
      </c>
      <c r="B7" s="153"/>
      <c r="C7" s="154"/>
      <c r="D7" s="154"/>
      <c r="E7" s="154"/>
      <c r="F7" s="154"/>
    </row>
    <row r="8" spans="1:6" ht="17.25">
      <c r="A8" s="154"/>
      <c r="B8" s="154"/>
      <c r="C8" s="154"/>
      <c r="D8" s="154"/>
      <c r="E8" s="154"/>
      <c r="F8" s="154"/>
    </row>
    <row r="9" spans="1:6" ht="17.25">
      <c r="A9" s="155" t="s">
        <v>31</v>
      </c>
      <c r="B9" s="155" t="s">
        <v>48</v>
      </c>
      <c r="C9" s="155" t="s">
        <v>32</v>
      </c>
      <c r="D9" s="155" t="s">
        <v>56</v>
      </c>
      <c r="E9" s="154"/>
      <c r="F9" s="154"/>
    </row>
    <row r="10" spans="1:6" ht="17.25">
      <c r="A10" s="6" t="s">
        <v>57</v>
      </c>
      <c r="B10" s="6">
        <f>'Budget Yr1'!F21</f>
        <v>0</v>
      </c>
      <c r="C10" s="6">
        <f>'Budget Yr1'!G21</f>
        <v>0</v>
      </c>
      <c r="D10" s="159">
        <f>B10+C10</f>
        <v>0</v>
      </c>
      <c r="E10" s="154"/>
      <c r="F10" s="154"/>
    </row>
    <row r="11" spans="1:6" ht="17.25">
      <c r="A11" s="6" t="s">
        <v>58</v>
      </c>
      <c r="B11" s="6">
        <f>'Budget Yr1'!F28</f>
        <v>0</v>
      </c>
      <c r="C11" s="6">
        <f>'Budget Yr1'!G28</f>
        <v>0</v>
      </c>
      <c r="D11" s="159">
        <f t="shared" ref="D11:D16" si="0">B11+C11</f>
        <v>0</v>
      </c>
      <c r="E11" s="154"/>
      <c r="F11" s="154"/>
    </row>
    <row r="12" spans="1:6" ht="17.25">
      <c r="A12" s="6" t="s">
        <v>59</v>
      </c>
      <c r="B12" s="6">
        <f>'Budget Yr1'!F32</f>
        <v>0</v>
      </c>
      <c r="C12" s="6">
        <f>'Budget Yr1'!G32</f>
        <v>0</v>
      </c>
      <c r="D12" s="159">
        <f t="shared" si="0"/>
        <v>0</v>
      </c>
      <c r="E12" s="154"/>
      <c r="F12" s="154"/>
    </row>
    <row r="13" spans="1:6" ht="17.25">
      <c r="A13" s="6" t="s">
        <v>60</v>
      </c>
      <c r="B13" s="6">
        <f>'Budget Yr1'!F39</f>
        <v>0</v>
      </c>
      <c r="C13" s="6">
        <f>'Budget Yr1'!G39</f>
        <v>0</v>
      </c>
      <c r="D13" s="159">
        <f t="shared" si="0"/>
        <v>0</v>
      </c>
      <c r="E13" s="154"/>
      <c r="F13" s="154"/>
    </row>
    <row r="14" spans="1:6" ht="17.25">
      <c r="A14" s="6" t="s">
        <v>61</v>
      </c>
      <c r="B14" s="6">
        <f>'Budget Yr1'!F168</f>
        <v>0</v>
      </c>
      <c r="C14" s="6">
        <f>'Budget Yr1'!G168</f>
        <v>0</v>
      </c>
      <c r="D14" s="159">
        <f t="shared" si="0"/>
        <v>0</v>
      </c>
      <c r="E14" s="154"/>
      <c r="F14" s="154"/>
    </row>
    <row r="15" spans="1:6" ht="17.25">
      <c r="A15" s="6" t="s">
        <v>62</v>
      </c>
      <c r="B15" s="6">
        <f>'Budget Yr1'!F164</f>
        <v>0</v>
      </c>
      <c r="C15" s="6">
        <f>'Budget Yr1'!G164</f>
        <v>0</v>
      </c>
      <c r="D15" s="159">
        <f t="shared" si="0"/>
        <v>0</v>
      </c>
      <c r="E15" s="154"/>
      <c r="F15" s="154"/>
    </row>
    <row r="16" spans="1:6" ht="17.25">
      <c r="A16" s="6" t="s">
        <v>63</v>
      </c>
      <c r="B16" s="6">
        <f>'Budget Yr1'!F178</f>
        <v>0</v>
      </c>
      <c r="C16" s="6">
        <f>'Budget Yr1'!G178</f>
        <v>0</v>
      </c>
      <c r="D16" s="159">
        <f t="shared" si="0"/>
        <v>0</v>
      </c>
      <c r="E16" s="154"/>
      <c r="F16" s="154"/>
    </row>
    <row r="17" spans="1:6" ht="17.25">
      <c r="A17" s="155" t="s">
        <v>49</v>
      </c>
      <c r="B17" s="155">
        <f>SUM(B10:B16)</f>
        <v>0</v>
      </c>
      <c r="C17" s="155">
        <f>SUM(C10:C16)</f>
        <v>0</v>
      </c>
      <c r="D17" s="155">
        <f>SUM(D10:D16)</f>
        <v>0</v>
      </c>
      <c r="E17" s="154"/>
      <c r="F17" s="154"/>
    </row>
    <row r="18" spans="1:6" ht="17.25">
      <c r="A18" s="154"/>
      <c r="B18" s="154"/>
      <c r="C18" s="154"/>
      <c r="D18" s="154"/>
      <c r="E18" s="154"/>
      <c r="F18" s="154"/>
    </row>
    <row r="19" spans="1:6" ht="17.25">
      <c r="A19" s="154"/>
      <c r="B19" s="154"/>
      <c r="C19" s="154"/>
      <c r="D19" s="154"/>
      <c r="E19" s="154"/>
      <c r="F19" s="154"/>
    </row>
    <row r="20" spans="1:6" ht="17.25">
      <c r="A20" s="154"/>
      <c r="B20" s="154"/>
      <c r="C20" s="154"/>
      <c r="D20" s="154"/>
      <c r="E20" s="154"/>
      <c r="F20" s="154"/>
    </row>
    <row r="21" spans="1:6" ht="17.25">
      <c r="A21" s="156" t="s">
        <v>35</v>
      </c>
      <c r="B21" s="156">
        <f>B10+B11+B14+B16</f>
        <v>0</v>
      </c>
      <c r="C21" s="154"/>
      <c r="D21" s="154"/>
      <c r="E21" s="154"/>
      <c r="F21" s="154"/>
    </row>
    <row r="22" spans="1:6" ht="17.25">
      <c r="A22" s="156" t="s">
        <v>36</v>
      </c>
      <c r="B22" s="157">
        <f>IF(B21&gt;0,(B21/B17),0)</f>
        <v>0</v>
      </c>
      <c r="C22" s="154"/>
      <c r="D22" s="154"/>
      <c r="E22" s="154"/>
      <c r="F22" s="154"/>
    </row>
    <row r="23" spans="1:6" ht="17.25">
      <c r="A23" s="154"/>
      <c r="B23" s="154"/>
      <c r="C23" s="154"/>
      <c r="D23" s="154"/>
      <c r="E23" s="154"/>
      <c r="F23" s="154"/>
    </row>
    <row r="24" spans="1:6" ht="17.25">
      <c r="A24" s="154"/>
      <c r="B24" s="154"/>
      <c r="C24" s="154"/>
      <c r="D24" s="154"/>
      <c r="E24" s="154"/>
      <c r="F24" s="154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0"/>
  <sheetViews>
    <sheetView view="pageBreakPreview" topLeftCell="A2" zoomScale="80" zoomScaleNormal="100" zoomScaleSheetLayoutView="80" workbookViewId="0">
      <pane xSplit="1" ySplit="9" topLeftCell="B161" activePane="bottomRight" state="frozen"/>
      <selection pane="topRight"/>
      <selection pane="bottomLeft"/>
      <selection pane="bottomRight" activeCell="F164" sqref="F164"/>
    </sheetView>
  </sheetViews>
  <sheetFormatPr defaultColWidth="9.42578125" defaultRowHeight="19.5"/>
  <cols>
    <col min="1" max="1" width="59.85546875" style="17" customWidth="1"/>
    <col min="2" max="2" width="9.42578125" style="18" customWidth="1"/>
    <col min="3" max="3" width="6.42578125" style="18" customWidth="1"/>
    <col min="4" max="4" width="9.5703125" style="18" customWidth="1"/>
    <col min="5" max="5" width="11.140625" style="18" customWidth="1"/>
    <col min="6" max="6" width="15.42578125" style="18" customWidth="1"/>
    <col min="7" max="7" width="13.5703125" style="18" customWidth="1"/>
    <col min="8" max="8" width="20.140625" style="18" customWidth="1"/>
    <col min="9" max="16384" width="9.42578125" style="18"/>
  </cols>
  <sheetData>
    <row r="1" spans="1:8" s="11" customFormat="1" ht="17.25">
      <c r="A1" s="19" t="s">
        <v>0</v>
      </c>
      <c r="B1" s="20" t="s">
        <v>1</v>
      </c>
      <c r="C1" s="21"/>
      <c r="D1" s="21"/>
      <c r="E1" s="21"/>
      <c r="F1" s="21"/>
      <c r="G1" s="22"/>
      <c r="H1" s="23"/>
    </row>
    <row r="2" spans="1:8" s="11" customFormat="1" ht="17.25">
      <c r="A2" s="24" t="s">
        <v>0</v>
      </c>
      <c r="B2" s="165"/>
      <c r="C2" s="166"/>
      <c r="D2" s="166"/>
      <c r="E2" s="166"/>
      <c r="F2" s="166"/>
      <c r="G2" s="166"/>
      <c r="H2" s="167"/>
    </row>
    <row r="3" spans="1:8" s="11" customFormat="1" ht="17.25">
      <c r="A3" s="25" t="s">
        <v>2</v>
      </c>
      <c r="B3" s="165"/>
      <c r="C3" s="166"/>
      <c r="D3" s="166"/>
      <c r="E3" s="166"/>
      <c r="F3" s="166"/>
      <c r="G3" s="166"/>
      <c r="H3" s="167"/>
    </row>
    <row r="4" spans="1:8" s="11" customFormat="1" ht="17.25">
      <c r="A4" s="25" t="s">
        <v>3</v>
      </c>
      <c r="B4" s="169" t="s">
        <v>4</v>
      </c>
      <c r="C4" s="170"/>
      <c r="D4" s="170"/>
      <c r="E4" s="170"/>
      <c r="F4" s="170"/>
      <c r="G4" s="170"/>
      <c r="H4" s="170"/>
    </row>
    <row r="5" spans="1:8" s="11" customFormat="1" ht="17.25">
      <c r="A5" s="25" t="s">
        <v>5</v>
      </c>
      <c r="B5" s="169" t="s">
        <v>54</v>
      </c>
      <c r="C5" s="170"/>
      <c r="D5" s="170"/>
      <c r="E5" s="170"/>
      <c r="F5" s="170"/>
      <c r="G5" s="170"/>
      <c r="H5" s="170"/>
    </row>
    <row r="6" spans="1:8" s="11" customFormat="1" ht="17.25">
      <c r="A6" s="25" t="s">
        <v>6</v>
      </c>
      <c r="B6" s="169" t="s">
        <v>55</v>
      </c>
      <c r="C6" s="169"/>
      <c r="D6" s="169"/>
      <c r="E6" s="169"/>
      <c r="F6" s="169"/>
      <c r="G6" s="170"/>
      <c r="H6" s="170"/>
    </row>
    <row r="7" spans="1:8" s="11" customFormat="1" ht="17.25">
      <c r="A7" s="25" t="s">
        <v>40</v>
      </c>
      <c r="B7" s="165"/>
      <c r="C7" s="166"/>
      <c r="D7" s="166"/>
      <c r="E7" s="166"/>
      <c r="F7" s="166"/>
      <c r="G7" s="166"/>
      <c r="H7" s="167"/>
    </row>
    <row r="8" spans="1:8" s="11" customFormat="1" ht="17.25">
      <c r="A8" s="25" t="s">
        <v>28</v>
      </c>
      <c r="B8" s="165"/>
      <c r="C8" s="166"/>
      <c r="D8" s="166"/>
      <c r="E8" s="166"/>
      <c r="F8" s="166"/>
      <c r="G8" s="166"/>
      <c r="H8" s="167"/>
    </row>
    <row r="9" spans="1:8" s="12" customFormat="1" ht="17.25">
      <c r="A9" s="26"/>
      <c r="B9" s="27"/>
      <c r="C9" s="28"/>
      <c r="D9" s="28"/>
      <c r="E9" s="28"/>
      <c r="F9" s="27"/>
      <c r="G9" s="27"/>
      <c r="H9" s="27"/>
    </row>
    <row r="10" spans="1:8" s="11" customFormat="1" ht="51.75">
      <c r="A10" s="29" t="s">
        <v>7</v>
      </c>
      <c r="B10" s="29" t="s">
        <v>8</v>
      </c>
      <c r="C10" s="30" t="s">
        <v>9</v>
      </c>
      <c r="D10" s="29" t="s">
        <v>10</v>
      </c>
      <c r="E10" s="29" t="s">
        <v>11</v>
      </c>
      <c r="F10" s="29" t="s">
        <v>37</v>
      </c>
      <c r="G10" s="29" t="s">
        <v>38</v>
      </c>
      <c r="H10" s="29" t="s">
        <v>39</v>
      </c>
    </row>
    <row r="11" spans="1:8" s="12" customFormat="1" ht="17.25">
      <c r="A11" s="31" t="s">
        <v>12</v>
      </c>
      <c r="B11" s="32"/>
      <c r="C11" s="33"/>
      <c r="D11" s="33"/>
      <c r="E11" s="33"/>
      <c r="F11" s="33"/>
      <c r="G11" s="33"/>
      <c r="H11" s="33"/>
    </row>
    <row r="12" spans="1:8" s="13" customFormat="1" ht="17.25">
      <c r="A12" s="34"/>
      <c r="B12" s="35"/>
      <c r="C12" s="36"/>
      <c r="D12" s="37"/>
      <c r="E12" s="37"/>
      <c r="F12" s="38">
        <f t="shared" ref="F12:F20" si="0">B12*C12*D12*E12</f>
        <v>0</v>
      </c>
      <c r="G12" s="38"/>
      <c r="H12" s="39">
        <f>SUM(F12:G12)</f>
        <v>0</v>
      </c>
    </row>
    <row r="13" spans="1:8" s="13" customFormat="1" ht="17.25">
      <c r="A13" s="34"/>
      <c r="B13" s="35"/>
      <c r="C13" s="37"/>
      <c r="D13" s="37"/>
      <c r="E13" s="36"/>
      <c r="F13" s="40">
        <f t="shared" si="0"/>
        <v>0</v>
      </c>
      <c r="G13" s="38"/>
      <c r="H13" s="39">
        <f>SUM(F13:G13)</f>
        <v>0</v>
      </c>
    </row>
    <row r="14" spans="1:8" s="13" customFormat="1" ht="17.25">
      <c r="A14" s="41"/>
      <c r="B14" s="42"/>
      <c r="C14" s="43"/>
      <c r="D14" s="43"/>
      <c r="E14" s="36"/>
      <c r="F14" s="38">
        <f t="shared" si="0"/>
        <v>0</v>
      </c>
      <c r="G14" s="38"/>
      <c r="H14" s="39">
        <f>SUM(F14:G14)</f>
        <v>0</v>
      </c>
    </row>
    <row r="15" spans="1:8" s="13" customFormat="1" ht="17.25">
      <c r="A15" s="41"/>
      <c r="B15" s="42"/>
      <c r="C15" s="43"/>
      <c r="D15" s="43"/>
      <c r="E15" s="36"/>
      <c r="F15" s="38">
        <f t="shared" si="0"/>
        <v>0</v>
      </c>
      <c r="G15" s="38"/>
      <c r="H15" s="39">
        <f>SUM(F15:G15)</f>
        <v>0</v>
      </c>
    </row>
    <row r="16" spans="1:8" s="13" customFormat="1" ht="17.25">
      <c r="A16" s="41"/>
      <c r="B16" s="42"/>
      <c r="C16" s="43"/>
      <c r="D16" s="43"/>
      <c r="E16" s="36"/>
      <c r="F16" s="38">
        <f t="shared" si="0"/>
        <v>0</v>
      </c>
      <c r="G16" s="38"/>
      <c r="H16" s="39">
        <f t="shared" ref="H16:H22" si="1">SUM(F16:G16)</f>
        <v>0</v>
      </c>
    </row>
    <row r="17" spans="1:8" s="13" customFormat="1" ht="17.25">
      <c r="A17" s="41"/>
      <c r="B17" s="42"/>
      <c r="C17" s="43"/>
      <c r="D17" s="43"/>
      <c r="E17" s="36"/>
      <c r="F17" s="38">
        <f t="shared" si="0"/>
        <v>0</v>
      </c>
      <c r="G17" s="38"/>
      <c r="H17" s="39">
        <f t="shared" si="1"/>
        <v>0</v>
      </c>
    </row>
    <row r="18" spans="1:8" s="13" customFormat="1" ht="17.25">
      <c r="A18" s="34"/>
      <c r="B18" s="35"/>
      <c r="C18" s="37"/>
      <c r="D18" s="37"/>
      <c r="E18" s="37"/>
      <c r="F18" s="38">
        <f t="shared" si="0"/>
        <v>0</v>
      </c>
      <c r="G18" s="38"/>
      <c r="H18" s="39">
        <f t="shared" si="1"/>
        <v>0</v>
      </c>
    </row>
    <row r="19" spans="1:8" s="13" customFormat="1" ht="17.25">
      <c r="A19" s="34"/>
      <c r="B19" s="35"/>
      <c r="C19" s="37"/>
      <c r="D19" s="37"/>
      <c r="E19" s="37"/>
      <c r="F19" s="38">
        <f t="shared" si="0"/>
        <v>0</v>
      </c>
      <c r="G19" s="38"/>
      <c r="H19" s="39">
        <f t="shared" si="1"/>
        <v>0</v>
      </c>
    </row>
    <row r="20" spans="1:8" s="13" customFormat="1" ht="17.25">
      <c r="A20" s="34"/>
      <c r="B20" s="35"/>
      <c r="C20" s="37"/>
      <c r="D20" s="37"/>
      <c r="E20" s="36"/>
      <c r="F20" s="40">
        <f t="shared" si="0"/>
        <v>0</v>
      </c>
      <c r="G20" s="38"/>
      <c r="H20" s="39">
        <f t="shared" si="1"/>
        <v>0</v>
      </c>
    </row>
    <row r="21" spans="1:8" s="13" customFormat="1" ht="17.25">
      <c r="A21" s="45" t="s">
        <v>13</v>
      </c>
      <c r="B21" s="44"/>
      <c r="C21" s="46"/>
      <c r="D21" s="46"/>
      <c r="E21" s="46"/>
      <c r="F21" s="148">
        <f>SUM(F12:F20)</f>
        <v>0</v>
      </c>
      <c r="G21" s="148">
        <f>SUM(G12:G20)</f>
        <v>0</v>
      </c>
      <c r="H21" s="39">
        <f t="shared" si="1"/>
        <v>0</v>
      </c>
    </row>
    <row r="22" spans="1:8" s="12" customFormat="1" ht="17.25">
      <c r="A22" s="26"/>
      <c r="B22" s="27"/>
      <c r="C22" s="28"/>
      <c r="D22" s="28"/>
      <c r="E22" s="28"/>
      <c r="F22" s="27"/>
      <c r="G22" s="27"/>
      <c r="H22" s="47">
        <f t="shared" si="1"/>
        <v>0</v>
      </c>
    </row>
    <row r="23" spans="1:8" s="12" customFormat="1" ht="17.25">
      <c r="A23" s="31" t="s">
        <v>14</v>
      </c>
      <c r="B23" s="32"/>
      <c r="C23" s="33"/>
      <c r="D23" s="33"/>
      <c r="E23" s="33"/>
      <c r="F23" s="33"/>
      <c r="G23" s="33"/>
      <c r="H23" s="48"/>
    </row>
    <row r="24" spans="1:8" s="12" customFormat="1" ht="17.25">
      <c r="A24" s="41" t="s">
        <v>30</v>
      </c>
      <c r="B24" s="49"/>
      <c r="C24" s="50"/>
      <c r="D24" s="51"/>
      <c r="E24" s="52">
        <f>F21*0.05</f>
        <v>0</v>
      </c>
      <c r="F24" s="40">
        <f>B24*C24*D24*E24</f>
        <v>0</v>
      </c>
      <c r="G24" s="53"/>
      <c r="H24" s="54">
        <f t="shared" ref="H24:H29" si="2">SUM(F24:G24)</f>
        <v>0</v>
      </c>
    </row>
    <row r="25" spans="1:8" s="12" customFormat="1" ht="17.25">
      <c r="A25" s="41" t="s">
        <v>15</v>
      </c>
      <c r="B25" s="49"/>
      <c r="C25" s="50"/>
      <c r="D25" s="55"/>
      <c r="E25" s="56"/>
      <c r="F25" s="40">
        <f>B25*C25*D25*E25</f>
        <v>0</v>
      </c>
      <c r="G25" s="53"/>
      <c r="H25" s="54">
        <f t="shared" si="2"/>
        <v>0</v>
      </c>
    </row>
    <row r="26" spans="1:8" s="14" customFormat="1" ht="17.25">
      <c r="A26" s="86" t="s">
        <v>29</v>
      </c>
      <c r="B26" s="49"/>
      <c r="C26" s="144"/>
      <c r="D26" s="145"/>
      <c r="E26" s="52">
        <f>F21*0.1</f>
        <v>0</v>
      </c>
      <c r="F26" s="40">
        <f>B26*C26*D26*E26</f>
        <v>0</v>
      </c>
      <c r="G26" s="40"/>
      <c r="H26" s="40">
        <f t="shared" si="2"/>
        <v>0</v>
      </c>
    </row>
    <row r="27" spans="1:8" s="14" customFormat="1" ht="17.25">
      <c r="A27" s="86" t="s">
        <v>16</v>
      </c>
      <c r="B27" s="49"/>
      <c r="C27" s="144"/>
      <c r="D27" s="145"/>
      <c r="E27" s="52"/>
      <c r="F27" s="40">
        <f>B27*C27*D27*E27</f>
        <v>0</v>
      </c>
      <c r="G27" s="40"/>
      <c r="H27" s="40">
        <f t="shared" si="2"/>
        <v>0</v>
      </c>
    </row>
    <row r="28" spans="1:8" s="12" customFormat="1" ht="17.25">
      <c r="A28" s="45" t="s">
        <v>17</v>
      </c>
      <c r="B28" s="27"/>
      <c r="C28" s="28"/>
      <c r="D28" s="28"/>
      <c r="E28" s="28"/>
      <c r="F28" s="148">
        <f>SUM(F24:F27)</f>
        <v>0</v>
      </c>
      <c r="G28" s="148">
        <f>SUM(G24)</f>
        <v>0</v>
      </c>
      <c r="H28" s="47">
        <f t="shared" si="2"/>
        <v>0</v>
      </c>
    </row>
    <row r="29" spans="1:8" s="12" customFormat="1" ht="17.25">
      <c r="A29" s="26"/>
      <c r="B29" s="27"/>
      <c r="C29" s="28"/>
      <c r="D29" s="28"/>
      <c r="E29" s="28"/>
      <c r="F29" s="27"/>
      <c r="G29" s="27"/>
      <c r="H29" s="27">
        <f t="shared" si="2"/>
        <v>0</v>
      </c>
    </row>
    <row r="30" spans="1:8" s="12" customFormat="1" ht="17.25">
      <c r="A30" s="31" t="s">
        <v>18</v>
      </c>
      <c r="B30" s="32"/>
      <c r="C30" s="33"/>
      <c r="D30" s="33"/>
      <c r="E30" s="33"/>
      <c r="F30" s="33"/>
      <c r="G30" s="33"/>
      <c r="H30" s="48"/>
    </row>
    <row r="31" spans="1:8" s="12" customFormat="1" ht="17.25">
      <c r="A31" s="41"/>
      <c r="B31" s="49"/>
      <c r="C31" s="58"/>
      <c r="D31" s="58"/>
      <c r="E31" s="59">
        <v>0</v>
      </c>
      <c r="F31" s="40">
        <f>B31*C31*D31*E31</f>
        <v>0</v>
      </c>
      <c r="G31" s="53"/>
      <c r="H31" s="39">
        <f>SUM(F31:G31)</f>
        <v>0</v>
      </c>
    </row>
    <row r="32" spans="1:8" s="12" customFormat="1" ht="17.25">
      <c r="A32" s="45" t="s">
        <v>19</v>
      </c>
      <c r="B32" s="57"/>
      <c r="C32" s="60"/>
      <c r="D32" s="60"/>
      <c r="E32" s="60"/>
      <c r="F32" s="148">
        <f>SUM(F31)</f>
        <v>0</v>
      </c>
      <c r="G32" s="148">
        <f>SUM(G31)</f>
        <v>0</v>
      </c>
      <c r="H32" s="47">
        <f>SUM(F32:G32)</f>
        <v>0</v>
      </c>
    </row>
    <row r="33" spans="1:8" s="12" customFormat="1" ht="17.25">
      <c r="A33" s="26"/>
      <c r="B33" s="27"/>
      <c r="C33" s="28"/>
      <c r="D33" s="28"/>
      <c r="E33" s="28"/>
      <c r="F33" s="27"/>
      <c r="G33" s="27"/>
      <c r="H33" s="27">
        <f>SUM(F33:G33)</f>
        <v>0</v>
      </c>
    </row>
    <row r="34" spans="1:8" s="12" customFormat="1" ht="17.25">
      <c r="A34" s="31" t="s">
        <v>20</v>
      </c>
      <c r="B34" s="32"/>
      <c r="C34" s="33"/>
      <c r="D34" s="33"/>
      <c r="E34" s="33"/>
      <c r="F34" s="33"/>
      <c r="G34" s="33"/>
      <c r="H34" s="48"/>
    </row>
    <row r="35" spans="1:8" s="12" customFormat="1" ht="17.25">
      <c r="A35" s="41"/>
      <c r="B35" s="61"/>
      <c r="C35" s="62"/>
      <c r="D35" s="62"/>
      <c r="E35" s="36">
        <v>0</v>
      </c>
      <c r="F35" s="40">
        <f>B35*C35*D35*E35</f>
        <v>0</v>
      </c>
      <c r="G35" s="53"/>
      <c r="H35" s="146">
        <f t="shared" ref="H35:H41" si="3">SUM(F35:G35)</f>
        <v>0</v>
      </c>
    </row>
    <row r="36" spans="1:8" s="12" customFormat="1" ht="17.25">
      <c r="A36" s="41"/>
      <c r="B36" s="61"/>
      <c r="C36" s="62"/>
      <c r="D36" s="62"/>
      <c r="E36" s="36"/>
      <c r="F36" s="40">
        <f>B36*C36*D36*E36</f>
        <v>0</v>
      </c>
      <c r="G36" s="53"/>
      <c r="H36" s="54">
        <f t="shared" si="3"/>
        <v>0</v>
      </c>
    </row>
    <row r="37" spans="1:8" s="12" customFormat="1" ht="17.25">
      <c r="A37" s="41"/>
      <c r="B37" s="61"/>
      <c r="C37" s="36"/>
      <c r="D37" s="62"/>
      <c r="E37" s="36"/>
      <c r="F37" s="40">
        <f>B37*C37*D37*E37</f>
        <v>0</v>
      </c>
      <c r="G37" s="53"/>
      <c r="H37" s="54">
        <f t="shared" si="3"/>
        <v>0</v>
      </c>
    </row>
    <row r="38" spans="1:8" s="12" customFormat="1" ht="17.25">
      <c r="A38" s="86"/>
      <c r="B38" s="73"/>
      <c r="C38" s="36"/>
      <c r="D38" s="52"/>
      <c r="E38" s="52"/>
      <c r="F38" s="40">
        <f>B38*C38*D38*E38</f>
        <v>0</v>
      </c>
      <c r="G38" s="53"/>
      <c r="H38" s="54">
        <f t="shared" si="3"/>
        <v>0</v>
      </c>
    </row>
    <row r="39" spans="1:8" s="12" customFormat="1" ht="34.5">
      <c r="A39" s="45" t="s">
        <v>21</v>
      </c>
      <c r="B39" s="57"/>
      <c r="C39" s="60"/>
      <c r="D39" s="60"/>
      <c r="E39" s="60"/>
      <c r="F39" s="148">
        <f>SUM(F35:F38)</f>
        <v>0</v>
      </c>
      <c r="G39" s="148">
        <f>SUM(G35:G38)</f>
        <v>0</v>
      </c>
      <c r="H39" s="47">
        <f t="shared" si="3"/>
        <v>0</v>
      </c>
    </row>
    <row r="40" spans="1:8" s="12" customFormat="1" ht="17.25">
      <c r="A40" s="26"/>
      <c r="B40" s="27"/>
      <c r="C40" s="28"/>
      <c r="D40" s="28"/>
      <c r="E40" s="28"/>
      <c r="F40" s="27"/>
      <c r="G40" s="27"/>
      <c r="H40" s="27">
        <f t="shared" si="3"/>
        <v>0</v>
      </c>
    </row>
    <row r="41" spans="1:8" s="12" customFormat="1" ht="17.25">
      <c r="A41" s="31" t="s">
        <v>22</v>
      </c>
      <c r="B41" s="32"/>
      <c r="C41" s="33"/>
      <c r="D41" s="33"/>
      <c r="E41" s="33"/>
      <c r="F41" s="33"/>
      <c r="G41" s="33"/>
      <c r="H41" s="48">
        <f t="shared" si="3"/>
        <v>0</v>
      </c>
    </row>
    <row r="42" spans="1:8" s="15" customFormat="1" ht="17.25">
      <c r="A42" s="168" t="s">
        <v>68</v>
      </c>
      <c r="B42" s="168"/>
      <c r="C42" s="168"/>
      <c r="D42" s="168"/>
      <c r="E42" s="168"/>
      <c r="F42" s="168"/>
      <c r="G42" s="168"/>
      <c r="H42" s="168"/>
    </row>
    <row r="43" spans="1:8" s="15" customFormat="1" ht="17.25">
      <c r="A43" s="63" t="s">
        <v>64</v>
      </c>
      <c r="B43" s="64"/>
      <c r="C43" s="65"/>
      <c r="D43" s="65"/>
      <c r="E43" s="65"/>
      <c r="F43" s="66"/>
      <c r="G43" s="66"/>
      <c r="H43" s="66"/>
    </row>
    <row r="44" spans="1:8" s="15" customFormat="1">
      <c r="A44" s="1"/>
      <c r="B44" s="67"/>
      <c r="C44" s="68"/>
      <c r="D44" s="69"/>
      <c r="E44" s="70"/>
      <c r="F44" s="53">
        <f t="shared" ref="F44:F54" si="4">B44*C44*D44*E44</f>
        <v>0</v>
      </c>
      <c r="G44" s="53"/>
      <c r="H44" s="54">
        <f t="shared" ref="H44:H61" si="5">SUM(F44:G44)</f>
        <v>0</v>
      </c>
    </row>
    <row r="45" spans="1:8" s="15" customFormat="1">
      <c r="A45" s="71"/>
      <c r="B45" s="67"/>
      <c r="C45" s="68"/>
      <c r="D45" s="69"/>
      <c r="E45" s="70"/>
      <c r="F45" s="53">
        <f t="shared" si="4"/>
        <v>0</v>
      </c>
      <c r="G45" s="53"/>
      <c r="H45" s="54">
        <f t="shared" si="5"/>
        <v>0</v>
      </c>
    </row>
    <row r="46" spans="1:8" s="15" customFormat="1">
      <c r="A46" s="1"/>
      <c r="B46" s="67"/>
      <c r="C46" s="68"/>
      <c r="D46" s="72"/>
      <c r="E46" s="72"/>
      <c r="F46" s="53">
        <f t="shared" si="4"/>
        <v>0</v>
      </c>
      <c r="G46" s="40"/>
      <c r="H46" s="54">
        <f t="shared" si="5"/>
        <v>0</v>
      </c>
    </row>
    <row r="47" spans="1:8" s="15" customFormat="1">
      <c r="A47" s="1"/>
      <c r="B47" s="67"/>
      <c r="C47" s="68"/>
      <c r="D47" s="69"/>
      <c r="E47" s="70"/>
      <c r="F47" s="53">
        <f t="shared" si="4"/>
        <v>0</v>
      </c>
      <c r="G47" s="53"/>
      <c r="H47" s="54">
        <f t="shared" si="5"/>
        <v>0</v>
      </c>
    </row>
    <row r="48" spans="1:8" s="15" customFormat="1">
      <c r="A48" s="71"/>
      <c r="B48" s="67"/>
      <c r="C48" s="68"/>
      <c r="D48" s="72"/>
      <c r="E48" s="70"/>
      <c r="F48" s="40">
        <f t="shared" si="4"/>
        <v>0</v>
      </c>
      <c r="G48" s="40"/>
      <c r="H48" s="54">
        <f t="shared" si="5"/>
        <v>0</v>
      </c>
    </row>
    <row r="49" spans="1:8" s="15" customFormat="1" ht="17.25">
      <c r="A49" s="2"/>
      <c r="B49" s="73"/>
      <c r="C49" s="36"/>
      <c r="D49" s="36"/>
      <c r="E49" s="36"/>
      <c r="F49" s="53">
        <f t="shared" si="4"/>
        <v>0</v>
      </c>
      <c r="G49" s="53"/>
      <c r="H49" s="54">
        <f t="shared" si="5"/>
        <v>0</v>
      </c>
    </row>
    <row r="50" spans="1:8" s="15" customFormat="1" ht="17.25">
      <c r="A50" s="5"/>
      <c r="B50" s="73"/>
      <c r="C50" s="36"/>
      <c r="D50" s="36"/>
      <c r="E50" s="36"/>
      <c r="F50" s="40">
        <f t="shared" si="4"/>
        <v>0</v>
      </c>
      <c r="G50" s="40"/>
      <c r="H50" s="54">
        <f t="shared" si="5"/>
        <v>0</v>
      </c>
    </row>
    <row r="51" spans="1:8" s="15" customFormat="1" ht="17.25">
      <c r="A51" s="5"/>
      <c r="B51" s="73"/>
      <c r="C51" s="36"/>
      <c r="D51" s="36"/>
      <c r="E51" s="36"/>
      <c r="F51" s="40">
        <f t="shared" si="4"/>
        <v>0</v>
      </c>
      <c r="G51" s="40"/>
      <c r="H51" s="54">
        <f t="shared" si="5"/>
        <v>0</v>
      </c>
    </row>
    <row r="52" spans="1:8" s="15" customFormat="1" ht="17.25">
      <c r="A52" s="3"/>
      <c r="B52" s="73"/>
      <c r="C52" s="36"/>
      <c r="D52" s="36"/>
      <c r="E52" s="36"/>
      <c r="F52" s="53">
        <f t="shared" si="4"/>
        <v>0</v>
      </c>
      <c r="G52" s="53"/>
      <c r="H52" s="54">
        <f t="shared" si="5"/>
        <v>0</v>
      </c>
    </row>
    <row r="53" spans="1:8" s="15" customFormat="1" ht="17.25">
      <c r="A53" s="74"/>
      <c r="B53" s="73"/>
      <c r="C53" s="36"/>
      <c r="D53" s="36"/>
      <c r="E53" s="36"/>
      <c r="F53" s="40">
        <f t="shared" si="4"/>
        <v>0</v>
      </c>
      <c r="G53" s="40"/>
      <c r="H53" s="54">
        <f t="shared" si="5"/>
        <v>0</v>
      </c>
    </row>
    <row r="54" spans="1:8" s="15" customFormat="1" ht="17.25">
      <c r="A54" s="74"/>
      <c r="B54" s="73"/>
      <c r="C54" s="36"/>
      <c r="D54" s="36"/>
      <c r="E54" s="36"/>
      <c r="F54" s="40">
        <f t="shared" si="4"/>
        <v>0</v>
      </c>
      <c r="G54" s="40"/>
      <c r="H54" s="54">
        <f t="shared" si="5"/>
        <v>0</v>
      </c>
    </row>
    <row r="55" spans="1:8" s="15" customFormat="1" ht="17.25">
      <c r="A55" s="4"/>
      <c r="B55" s="73"/>
      <c r="C55" s="36"/>
      <c r="D55" s="36"/>
      <c r="E55" s="36"/>
      <c r="F55" s="53">
        <f t="shared" ref="F55:F61" si="6">B55*C55*D55*E55</f>
        <v>0</v>
      </c>
      <c r="G55" s="53"/>
      <c r="H55" s="54">
        <f t="shared" si="5"/>
        <v>0</v>
      </c>
    </row>
    <row r="56" spans="1:8" s="15" customFormat="1" ht="17.25">
      <c r="A56" s="5"/>
      <c r="B56" s="73"/>
      <c r="C56" s="36"/>
      <c r="D56" s="36"/>
      <c r="E56" s="36"/>
      <c r="F56" s="53">
        <f t="shared" si="6"/>
        <v>0</v>
      </c>
      <c r="G56" s="40"/>
      <c r="H56" s="54">
        <f t="shared" si="5"/>
        <v>0</v>
      </c>
    </row>
    <row r="57" spans="1:8" s="15" customFormat="1" ht="17.25">
      <c r="A57" s="3"/>
      <c r="B57" s="73"/>
      <c r="C57" s="36"/>
      <c r="D57" s="36"/>
      <c r="E57" s="36"/>
      <c r="F57" s="53">
        <f t="shared" si="6"/>
        <v>0</v>
      </c>
      <c r="G57" s="53"/>
      <c r="H57" s="54">
        <f t="shared" si="5"/>
        <v>0</v>
      </c>
    </row>
    <row r="58" spans="1:8" s="15" customFormat="1" ht="17.25">
      <c r="A58" s="75"/>
      <c r="B58" s="73"/>
      <c r="C58" s="36"/>
      <c r="D58" s="36"/>
      <c r="E58" s="36"/>
      <c r="F58" s="53">
        <f t="shared" si="6"/>
        <v>0</v>
      </c>
      <c r="G58" s="40"/>
      <c r="H58" s="54">
        <f t="shared" si="5"/>
        <v>0</v>
      </c>
    </row>
    <row r="59" spans="1:8" s="15" customFormat="1" ht="17.25">
      <c r="A59" s="2"/>
      <c r="B59" s="73"/>
      <c r="C59" s="36"/>
      <c r="D59" s="36"/>
      <c r="E59" s="36"/>
      <c r="F59" s="53">
        <f t="shared" si="6"/>
        <v>0</v>
      </c>
      <c r="G59" s="53"/>
      <c r="H59" s="54">
        <f t="shared" si="5"/>
        <v>0</v>
      </c>
    </row>
    <row r="60" spans="1:8" s="15" customFormat="1" ht="17.25">
      <c r="A60" s="5"/>
      <c r="B60" s="73"/>
      <c r="C60" s="36"/>
      <c r="D60" s="36"/>
      <c r="E60" s="36"/>
      <c r="F60" s="53">
        <f t="shared" si="6"/>
        <v>0</v>
      </c>
      <c r="G60" s="53"/>
      <c r="H60" s="54">
        <f t="shared" si="5"/>
        <v>0</v>
      </c>
    </row>
    <row r="61" spans="1:8" s="15" customFormat="1">
      <c r="A61" s="1"/>
      <c r="B61" s="67"/>
      <c r="C61" s="68"/>
      <c r="D61" s="69"/>
      <c r="E61" s="70"/>
      <c r="F61" s="53">
        <f t="shared" si="6"/>
        <v>0</v>
      </c>
      <c r="G61" s="53"/>
      <c r="H61" s="54">
        <f t="shared" si="5"/>
        <v>0</v>
      </c>
    </row>
    <row r="62" spans="1:8" s="15" customFormat="1">
      <c r="A62" s="71"/>
      <c r="B62" s="67"/>
      <c r="C62" s="68"/>
      <c r="D62" s="69"/>
      <c r="E62" s="70"/>
      <c r="F62" s="53">
        <f>B62*C62*D62*E62</f>
        <v>0</v>
      </c>
      <c r="G62" s="53"/>
      <c r="H62" s="54">
        <f>SUM(F62:G62)</f>
        <v>0</v>
      </c>
    </row>
    <row r="63" spans="1:8" s="15" customFormat="1">
      <c r="A63" s="1"/>
      <c r="B63" s="67"/>
      <c r="C63" s="68"/>
      <c r="D63" s="69"/>
      <c r="E63" s="70"/>
      <c r="F63" s="53">
        <f>B63*C63*D63*E63</f>
        <v>0</v>
      </c>
      <c r="G63" s="53"/>
      <c r="H63" s="54">
        <f>SUM(F63:G63)</f>
        <v>0</v>
      </c>
    </row>
    <row r="64" spans="1:8" s="15" customFormat="1">
      <c r="A64" s="71"/>
      <c r="B64" s="67"/>
      <c r="C64" s="68"/>
      <c r="D64" s="69"/>
      <c r="E64" s="70"/>
      <c r="F64" s="53">
        <f>B64*C64*D64*E64</f>
        <v>0</v>
      </c>
      <c r="G64" s="53"/>
      <c r="H64" s="54">
        <f>SUM(F64:G64)</f>
        <v>0</v>
      </c>
    </row>
    <row r="65" spans="1:8" s="15" customFormat="1">
      <c r="A65" s="1"/>
      <c r="B65" s="67"/>
      <c r="C65" s="68"/>
      <c r="D65" s="69"/>
      <c r="E65" s="70"/>
      <c r="F65" s="53">
        <f>B65*C65*D65*E65</f>
        <v>0</v>
      </c>
      <c r="G65" s="53"/>
      <c r="H65" s="54">
        <f>SUM(F65:G65)</f>
        <v>0</v>
      </c>
    </row>
    <row r="66" spans="1:8" s="15" customFormat="1">
      <c r="A66" s="71"/>
      <c r="B66" s="67"/>
      <c r="C66" s="68"/>
      <c r="D66" s="69"/>
      <c r="E66" s="70"/>
      <c r="F66" s="53">
        <f>B66*C66*D66*E66</f>
        <v>0</v>
      </c>
      <c r="G66" s="53"/>
      <c r="H66" s="54">
        <f>SUM(F66:G66)</f>
        <v>0</v>
      </c>
    </row>
    <row r="67" spans="1:8" s="15" customFormat="1" ht="17.25">
      <c r="A67" s="3"/>
      <c r="B67" s="73"/>
      <c r="C67" s="36"/>
      <c r="D67" s="36"/>
      <c r="E67" s="36"/>
      <c r="F67" s="53">
        <f t="shared" ref="F67:F78" si="7">B67*C67*D67*E67</f>
        <v>0</v>
      </c>
      <c r="G67" s="53"/>
      <c r="H67" s="54">
        <f t="shared" ref="H67:H78" si="8">SUM(F67:G67)</f>
        <v>0</v>
      </c>
    </row>
    <row r="68" spans="1:8" s="15" customFormat="1" ht="17.25">
      <c r="A68" s="5"/>
      <c r="B68" s="73"/>
      <c r="C68" s="36"/>
      <c r="D68" s="36"/>
      <c r="E68" s="36"/>
      <c r="F68" s="53">
        <f t="shared" si="7"/>
        <v>0</v>
      </c>
      <c r="G68" s="53"/>
      <c r="H68" s="54">
        <f t="shared" si="8"/>
        <v>0</v>
      </c>
    </row>
    <row r="69" spans="1:8" s="15" customFormat="1">
      <c r="A69" s="1"/>
      <c r="B69" s="67"/>
      <c r="C69" s="68"/>
      <c r="D69" s="69"/>
      <c r="E69" s="70"/>
      <c r="F69" s="53">
        <f t="shared" si="7"/>
        <v>0</v>
      </c>
      <c r="G69" s="53"/>
      <c r="H69" s="54">
        <f t="shared" si="8"/>
        <v>0</v>
      </c>
    </row>
    <row r="70" spans="1:8" s="15" customFormat="1" ht="17.25">
      <c r="A70" s="71"/>
      <c r="B70" s="76"/>
      <c r="C70" s="77"/>
      <c r="D70" s="78"/>
      <c r="E70" s="52"/>
      <c r="F70" s="53">
        <f t="shared" si="7"/>
        <v>0</v>
      </c>
      <c r="G70" s="53"/>
      <c r="H70" s="54">
        <f t="shared" si="8"/>
        <v>0</v>
      </c>
    </row>
    <row r="71" spans="1:8" s="15" customFormat="1">
      <c r="A71" s="71"/>
      <c r="B71" s="67"/>
      <c r="C71" s="68"/>
      <c r="D71" s="69"/>
      <c r="E71" s="70"/>
      <c r="F71" s="53">
        <f t="shared" si="7"/>
        <v>0</v>
      </c>
      <c r="G71" s="53"/>
      <c r="H71" s="54">
        <f t="shared" si="8"/>
        <v>0</v>
      </c>
    </row>
    <row r="72" spans="1:8" s="15" customFormat="1" ht="17.25">
      <c r="A72" s="1"/>
      <c r="B72" s="73"/>
      <c r="C72" s="36"/>
      <c r="D72" s="36"/>
      <c r="E72" s="36"/>
      <c r="F72" s="53">
        <f t="shared" si="7"/>
        <v>0</v>
      </c>
      <c r="G72" s="53"/>
      <c r="H72" s="54">
        <f t="shared" si="8"/>
        <v>0</v>
      </c>
    </row>
    <row r="73" spans="1:8" s="15" customFormat="1" ht="17.25">
      <c r="A73" s="5"/>
      <c r="B73" s="73"/>
      <c r="C73" s="36"/>
      <c r="D73" s="36"/>
      <c r="E73" s="36"/>
      <c r="F73" s="53">
        <f t="shared" si="7"/>
        <v>0</v>
      </c>
      <c r="G73" s="53"/>
      <c r="H73" s="54">
        <f t="shared" si="8"/>
        <v>0</v>
      </c>
    </row>
    <row r="74" spans="1:8" s="15" customFormat="1" ht="17.25">
      <c r="A74" s="2"/>
      <c r="B74" s="73"/>
      <c r="C74" s="36"/>
      <c r="D74" s="36"/>
      <c r="E74" s="36"/>
      <c r="F74" s="53">
        <f t="shared" si="7"/>
        <v>0</v>
      </c>
      <c r="G74" s="53"/>
      <c r="H74" s="54">
        <f t="shared" si="8"/>
        <v>0</v>
      </c>
    </row>
    <row r="75" spans="1:8" s="15" customFormat="1" ht="17.25">
      <c r="A75" s="74"/>
      <c r="B75" s="73"/>
      <c r="C75" s="36"/>
      <c r="D75" s="36"/>
      <c r="E75" s="36"/>
      <c r="F75" s="53">
        <f t="shared" si="7"/>
        <v>0</v>
      </c>
      <c r="G75" s="53"/>
      <c r="H75" s="54">
        <f t="shared" si="8"/>
        <v>0</v>
      </c>
    </row>
    <row r="76" spans="1:8" s="15" customFormat="1" ht="17.25">
      <c r="A76" s="74"/>
      <c r="B76" s="73"/>
      <c r="C76" s="36"/>
      <c r="D76" s="36"/>
      <c r="E76" s="36"/>
      <c r="F76" s="53">
        <f t="shared" si="7"/>
        <v>0</v>
      </c>
      <c r="G76" s="53"/>
      <c r="H76" s="54">
        <f t="shared" si="8"/>
        <v>0</v>
      </c>
    </row>
    <row r="77" spans="1:8" s="15" customFormat="1" ht="17.25">
      <c r="A77" s="6"/>
      <c r="B77" s="73"/>
      <c r="C77" s="36"/>
      <c r="D77" s="36"/>
      <c r="E77" s="36"/>
      <c r="F77" s="53">
        <f t="shared" si="7"/>
        <v>0</v>
      </c>
      <c r="G77" s="53"/>
      <c r="H77" s="54">
        <f t="shared" si="8"/>
        <v>0</v>
      </c>
    </row>
    <row r="78" spans="1:8" s="15" customFormat="1" ht="17.25">
      <c r="A78" s="4"/>
      <c r="B78" s="73"/>
      <c r="C78" s="36"/>
      <c r="D78" s="36"/>
      <c r="E78" s="36"/>
      <c r="F78" s="53">
        <f t="shared" si="7"/>
        <v>0</v>
      </c>
      <c r="G78" s="53"/>
      <c r="H78" s="54">
        <f t="shared" si="8"/>
        <v>0</v>
      </c>
    </row>
    <row r="79" spans="1:8" s="15" customFormat="1" ht="17.25">
      <c r="A79" s="6"/>
      <c r="B79" s="73"/>
      <c r="C79" s="36"/>
      <c r="D79" s="36"/>
      <c r="E79" s="36"/>
      <c r="F79" s="53">
        <f t="shared" ref="F79:F84" si="9">B79*C79*D79*E79</f>
        <v>0</v>
      </c>
      <c r="G79" s="53"/>
      <c r="H79" s="54">
        <f>SUM(F79:G79)</f>
        <v>0</v>
      </c>
    </row>
    <row r="80" spans="1:8" s="15" customFormat="1" ht="17.25">
      <c r="A80" s="6"/>
      <c r="B80" s="73"/>
      <c r="C80" s="36"/>
      <c r="D80" s="36"/>
      <c r="E80" s="36"/>
      <c r="F80" s="53">
        <f t="shared" si="9"/>
        <v>0</v>
      </c>
      <c r="G80" s="53"/>
      <c r="H80" s="54">
        <f>SUM(F80:G80)</f>
        <v>0</v>
      </c>
    </row>
    <row r="81" spans="1:8" s="15" customFormat="1" ht="17.25">
      <c r="A81" s="7"/>
      <c r="B81" s="73"/>
      <c r="C81" s="36"/>
      <c r="D81" s="36"/>
      <c r="E81" s="36"/>
      <c r="F81" s="53">
        <f t="shared" si="9"/>
        <v>0</v>
      </c>
      <c r="G81" s="53"/>
      <c r="H81" s="54">
        <f t="shared" ref="H81:H82" si="10">SUM(F81:G81)</f>
        <v>0</v>
      </c>
    </row>
    <row r="82" spans="1:8" s="15" customFormat="1" ht="17.25">
      <c r="A82" s="7"/>
      <c r="B82" s="73"/>
      <c r="C82" s="43"/>
      <c r="D82" s="43"/>
      <c r="E82" s="59"/>
      <c r="F82" s="53">
        <f t="shared" si="9"/>
        <v>0</v>
      </c>
      <c r="G82" s="53"/>
      <c r="H82" s="54">
        <f t="shared" si="10"/>
        <v>0</v>
      </c>
    </row>
    <row r="83" spans="1:8" s="15" customFormat="1" ht="17.25">
      <c r="A83" s="5"/>
      <c r="B83" s="73"/>
      <c r="C83" s="43"/>
      <c r="D83" s="43"/>
      <c r="E83" s="59"/>
      <c r="F83" s="40">
        <f t="shared" si="9"/>
        <v>0</v>
      </c>
      <c r="G83" s="40"/>
      <c r="H83" s="79">
        <f>SUM(F83:G83)</f>
        <v>0</v>
      </c>
    </row>
    <row r="84" spans="1:8" s="16" customFormat="1">
      <c r="A84" s="1"/>
      <c r="B84" s="80"/>
      <c r="C84" s="81"/>
      <c r="D84" s="82"/>
      <c r="E84" s="83"/>
      <c r="F84" s="40">
        <f t="shared" si="9"/>
        <v>0</v>
      </c>
      <c r="G84" s="84"/>
      <c r="H84" s="79">
        <f>SUM(F84:G84)</f>
        <v>0</v>
      </c>
    </row>
    <row r="85" spans="1:8" s="15" customFormat="1">
      <c r="A85" s="71"/>
      <c r="B85" s="67"/>
      <c r="C85" s="68"/>
      <c r="D85" s="69"/>
      <c r="E85" s="70"/>
      <c r="F85" s="53">
        <f t="shared" ref="F85:F87" si="11">B85*C85*D85*E85</f>
        <v>0</v>
      </c>
      <c r="G85" s="53"/>
      <c r="H85" s="54">
        <f t="shared" ref="H85:H87" si="12">SUM(F85:G85)</f>
        <v>0</v>
      </c>
    </row>
    <row r="86" spans="1:8" s="15" customFormat="1" ht="17.25">
      <c r="A86" s="5"/>
      <c r="B86" s="73"/>
      <c r="C86" s="43"/>
      <c r="D86" s="43"/>
      <c r="E86" s="59"/>
      <c r="F86" s="53">
        <f t="shared" si="11"/>
        <v>0</v>
      </c>
      <c r="G86" s="53"/>
      <c r="H86" s="54">
        <f t="shared" si="12"/>
        <v>0</v>
      </c>
    </row>
    <row r="87" spans="1:8" s="15" customFormat="1" ht="17.25">
      <c r="A87" s="7"/>
      <c r="B87" s="73"/>
      <c r="C87" s="36"/>
      <c r="D87" s="36"/>
      <c r="E87" s="36"/>
      <c r="F87" s="53">
        <f t="shared" si="11"/>
        <v>0</v>
      </c>
      <c r="G87" s="53"/>
      <c r="H87" s="54">
        <f t="shared" si="12"/>
        <v>0</v>
      </c>
    </row>
    <row r="88" spans="1:8" s="15" customFormat="1" ht="17.25">
      <c r="A88" s="45" t="s">
        <v>65</v>
      </c>
      <c r="B88" s="57"/>
      <c r="C88" s="60"/>
      <c r="D88" s="60"/>
      <c r="E88" s="60"/>
      <c r="F88" s="149">
        <f>SUM(F44:F87)</f>
        <v>0</v>
      </c>
      <c r="G88" s="149">
        <f>SUM(G44:G87)</f>
        <v>0</v>
      </c>
      <c r="H88" s="47">
        <f>SUM(H44:H87)</f>
        <v>0</v>
      </c>
    </row>
    <row r="89" spans="1:8" s="12" customFormat="1" ht="17.25">
      <c r="A89" s="87" t="s">
        <v>66</v>
      </c>
      <c r="B89" s="64"/>
      <c r="C89" s="65"/>
      <c r="D89" s="65"/>
      <c r="E89" s="65"/>
      <c r="F89" s="66"/>
      <c r="G89" s="66"/>
      <c r="H89" s="66"/>
    </row>
    <row r="90" spans="1:8" s="15" customFormat="1" ht="17.25">
      <c r="A90" s="85"/>
      <c r="B90" s="73"/>
      <c r="C90" s="43"/>
      <c r="D90" s="43"/>
      <c r="E90" s="59"/>
      <c r="F90" s="53">
        <f>B90*C90*D90*E90</f>
        <v>0</v>
      </c>
      <c r="G90" s="53"/>
      <c r="H90" s="54">
        <f>SUM(F90:G90)</f>
        <v>0</v>
      </c>
    </row>
    <row r="91" spans="1:8" s="15" customFormat="1" ht="17.25">
      <c r="A91" s="160"/>
      <c r="B91" s="161"/>
      <c r="C91" s="162"/>
      <c r="D91" s="162"/>
      <c r="E91" s="163"/>
      <c r="F91" s="53">
        <f t="shared" ref="F91:F106" si="13">B91*C91*D91*E91</f>
        <v>0</v>
      </c>
      <c r="G91" s="164"/>
      <c r="H91" s="54">
        <f t="shared" ref="H91:H105" si="14">SUM(F91:G91)</f>
        <v>0</v>
      </c>
    </row>
    <row r="92" spans="1:8" s="15" customFormat="1" ht="17.25">
      <c r="A92" s="160"/>
      <c r="B92" s="161"/>
      <c r="C92" s="162"/>
      <c r="D92" s="162"/>
      <c r="E92" s="163"/>
      <c r="F92" s="53">
        <f t="shared" si="13"/>
        <v>0</v>
      </c>
      <c r="G92" s="164"/>
      <c r="H92" s="54">
        <f t="shared" si="14"/>
        <v>0</v>
      </c>
    </row>
    <row r="93" spans="1:8" s="15" customFormat="1" ht="17.25">
      <c r="A93" s="160"/>
      <c r="B93" s="161"/>
      <c r="C93" s="162"/>
      <c r="D93" s="162"/>
      <c r="E93" s="163"/>
      <c r="F93" s="53">
        <f t="shared" si="13"/>
        <v>0</v>
      </c>
      <c r="G93" s="164"/>
      <c r="H93" s="54">
        <f t="shared" si="14"/>
        <v>0</v>
      </c>
    </row>
    <row r="94" spans="1:8" s="15" customFormat="1" ht="17.25">
      <c r="A94" s="160"/>
      <c r="B94" s="161"/>
      <c r="C94" s="162"/>
      <c r="D94" s="162"/>
      <c r="E94" s="163"/>
      <c r="F94" s="53">
        <f t="shared" si="13"/>
        <v>0</v>
      </c>
      <c r="G94" s="164"/>
      <c r="H94" s="54">
        <f t="shared" si="14"/>
        <v>0</v>
      </c>
    </row>
    <row r="95" spans="1:8" s="15" customFormat="1" ht="17.25">
      <c r="A95" s="160"/>
      <c r="B95" s="161"/>
      <c r="C95" s="162"/>
      <c r="D95" s="162"/>
      <c r="E95" s="163"/>
      <c r="F95" s="53">
        <f t="shared" si="13"/>
        <v>0</v>
      </c>
      <c r="G95" s="164"/>
      <c r="H95" s="54">
        <f t="shared" si="14"/>
        <v>0</v>
      </c>
    </row>
    <row r="96" spans="1:8" s="15" customFormat="1" ht="17.25">
      <c r="A96" s="160"/>
      <c r="B96" s="161"/>
      <c r="C96" s="162"/>
      <c r="D96" s="162"/>
      <c r="E96" s="163"/>
      <c r="F96" s="53">
        <f t="shared" si="13"/>
        <v>0</v>
      </c>
      <c r="G96" s="164"/>
      <c r="H96" s="54">
        <f t="shared" si="14"/>
        <v>0</v>
      </c>
    </row>
    <row r="97" spans="1:8" s="15" customFormat="1" ht="17.25">
      <c r="A97" s="160"/>
      <c r="B97" s="161"/>
      <c r="C97" s="162"/>
      <c r="D97" s="162"/>
      <c r="E97" s="163"/>
      <c r="F97" s="53">
        <f t="shared" si="13"/>
        <v>0</v>
      </c>
      <c r="G97" s="164"/>
      <c r="H97" s="54">
        <f t="shared" si="14"/>
        <v>0</v>
      </c>
    </row>
    <row r="98" spans="1:8" s="15" customFormat="1" ht="17.25">
      <c r="A98" s="160"/>
      <c r="B98" s="161"/>
      <c r="C98" s="162"/>
      <c r="D98" s="162"/>
      <c r="E98" s="163"/>
      <c r="F98" s="53">
        <f t="shared" si="13"/>
        <v>0</v>
      </c>
      <c r="G98" s="164"/>
      <c r="H98" s="54">
        <f t="shared" si="14"/>
        <v>0</v>
      </c>
    </row>
    <row r="99" spans="1:8" s="15" customFormat="1" ht="17.25">
      <c r="A99" s="160"/>
      <c r="B99" s="161"/>
      <c r="C99" s="162"/>
      <c r="D99" s="162"/>
      <c r="E99" s="163"/>
      <c r="F99" s="53">
        <f t="shared" si="13"/>
        <v>0</v>
      </c>
      <c r="G99" s="164"/>
      <c r="H99" s="54">
        <f t="shared" si="14"/>
        <v>0</v>
      </c>
    </row>
    <row r="100" spans="1:8" s="15" customFormat="1" ht="17.25">
      <c r="A100" s="160"/>
      <c r="B100" s="161"/>
      <c r="C100" s="162"/>
      <c r="D100" s="162"/>
      <c r="E100" s="163"/>
      <c r="F100" s="53">
        <f t="shared" si="13"/>
        <v>0</v>
      </c>
      <c r="G100" s="164"/>
      <c r="H100" s="54">
        <f t="shared" si="14"/>
        <v>0</v>
      </c>
    </row>
    <row r="101" spans="1:8" s="15" customFormat="1" ht="17.25">
      <c r="A101" s="160"/>
      <c r="B101" s="161"/>
      <c r="C101" s="162"/>
      <c r="D101" s="162"/>
      <c r="E101" s="163"/>
      <c r="F101" s="53">
        <f t="shared" si="13"/>
        <v>0</v>
      </c>
      <c r="G101" s="164"/>
      <c r="H101" s="54">
        <f t="shared" si="14"/>
        <v>0</v>
      </c>
    </row>
    <row r="102" spans="1:8" s="15" customFormat="1" ht="17.25">
      <c r="A102" s="160"/>
      <c r="B102" s="161"/>
      <c r="C102" s="162"/>
      <c r="D102" s="162"/>
      <c r="E102" s="163"/>
      <c r="F102" s="53">
        <f t="shared" si="13"/>
        <v>0</v>
      </c>
      <c r="G102" s="164"/>
      <c r="H102" s="54">
        <f t="shared" si="14"/>
        <v>0</v>
      </c>
    </row>
    <row r="103" spans="1:8" s="15" customFormat="1" ht="17.25">
      <c r="A103" s="160"/>
      <c r="B103" s="161"/>
      <c r="C103" s="162"/>
      <c r="D103" s="162"/>
      <c r="E103" s="163"/>
      <c r="F103" s="53">
        <f t="shared" si="13"/>
        <v>0</v>
      </c>
      <c r="G103" s="164"/>
      <c r="H103" s="54">
        <f t="shared" si="14"/>
        <v>0</v>
      </c>
    </row>
    <row r="104" spans="1:8" s="15" customFormat="1" ht="17.25">
      <c r="A104" s="160"/>
      <c r="B104" s="161"/>
      <c r="C104" s="162"/>
      <c r="D104" s="162"/>
      <c r="E104" s="163"/>
      <c r="F104" s="53">
        <f t="shared" si="13"/>
        <v>0</v>
      </c>
      <c r="G104" s="164"/>
      <c r="H104" s="54">
        <f t="shared" si="14"/>
        <v>0</v>
      </c>
    </row>
    <row r="105" spans="1:8" s="15" customFormat="1" ht="17.25">
      <c r="A105" s="160"/>
      <c r="B105" s="161"/>
      <c r="C105" s="162"/>
      <c r="D105" s="162"/>
      <c r="E105" s="163"/>
      <c r="F105" s="53">
        <f t="shared" si="13"/>
        <v>0</v>
      </c>
      <c r="G105" s="164"/>
      <c r="H105" s="54">
        <f t="shared" si="14"/>
        <v>0</v>
      </c>
    </row>
    <row r="106" spans="1:8" s="15" customFormat="1" ht="17.25">
      <c r="A106" s="85"/>
      <c r="B106" s="73"/>
      <c r="C106" s="43"/>
      <c r="D106" s="43"/>
      <c r="E106" s="59"/>
      <c r="F106" s="53">
        <f t="shared" si="13"/>
        <v>0</v>
      </c>
      <c r="G106" s="53"/>
      <c r="H106" s="54">
        <f>SUM(F106:G106)</f>
        <v>0</v>
      </c>
    </row>
    <row r="107" spans="1:8" s="15" customFormat="1" ht="34.5">
      <c r="A107" s="45" t="s">
        <v>67</v>
      </c>
      <c r="B107" s="57"/>
      <c r="C107" s="60"/>
      <c r="D107" s="60"/>
      <c r="E107" s="60"/>
      <c r="F107" s="149">
        <f>SUM(F90:F106)</f>
        <v>0</v>
      </c>
      <c r="G107" s="149"/>
      <c r="H107" s="47">
        <f>SUM(H90:H106)</f>
        <v>0</v>
      </c>
    </row>
    <row r="108" spans="1:8" s="12" customFormat="1" ht="17.25">
      <c r="A108" s="63"/>
      <c r="B108" s="64"/>
      <c r="C108" s="65"/>
      <c r="D108" s="65"/>
      <c r="E108" s="65"/>
      <c r="F108" s="66"/>
      <c r="G108" s="66"/>
      <c r="H108" s="66"/>
    </row>
    <row r="109" spans="1:8" s="15" customFormat="1" ht="17.25">
      <c r="A109" s="86"/>
      <c r="B109" s="73"/>
      <c r="C109" s="52"/>
      <c r="D109" s="52"/>
      <c r="E109" s="52"/>
      <c r="F109" s="53">
        <f>B109*C109*D109*E109</f>
        <v>0</v>
      </c>
      <c r="G109" s="53"/>
      <c r="H109" s="54">
        <f>SUM(F109:G109)</f>
        <v>0</v>
      </c>
    </row>
    <row r="110" spans="1:8" s="15" customFormat="1" ht="17.25">
      <c r="A110" s="45"/>
      <c r="B110" s="57"/>
      <c r="C110" s="60"/>
      <c r="D110" s="60"/>
      <c r="E110" s="60"/>
      <c r="F110" s="149">
        <f>SUM(F109:F109)</f>
        <v>0</v>
      </c>
      <c r="G110" s="149">
        <f>SUM(G109:G109)</f>
        <v>0</v>
      </c>
      <c r="H110" s="39">
        <f>SUM(H109:H109)</f>
        <v>0</v>
      </c>
    </row>
    <row r="111" spans="1:8" s="12" customFormat="1" ht="17.25">
      <c r="A111" s="26"/>
      <c r="B111" s="27"/>
      <c r="C111" s="28"/>
      <c r="D111" s="28"/>
      <c r="E111" s="28"/>
      <c r="F111" s="27"/>
      <c r="G111" s="27"/>
      <c r="H111" s="39"/>
    </row>
    <row r="112" spans="1:8" s="12" customFormat="1" ht="51.75">
      <c r="A112" s="45" t="s">
        <v>69</v>
      </c>
      <c r="B112" s="57"/>
      <c r="C112" s="60"/>
      <c r="D112" s="60"/>
      <c r="E112" s="60"/>
      <c r="F112" s="148">
        <f>SUM(F88,F107,F110)</f>
        <v>0</v>
      </c>
      <c r="G112" s="148">
        <f>SUM(G88,G107,G110)</f>
        <v>0</v>
      </c>
      <c r="H112" s="47">
        <f>SUM(H88,H107,H110)</f>
        <v>0</v>
      </c>
    </row>
    <row r="113" spans="1:8" s="12" customFormat="1" ht="17.25">
      <c r="A113" s="168" t="s">
        <v>50</v>
      </c>
      <c r="B113" s="168"/>
      <c r="C113" s="168"/>
      <c r="D113" s="168"/>
      <c r="E113" s="168"/>
      <c r="F113" s="168"/>
      <c r="G113" s="168"/>
      <c r="H113" s="168"/>
    </row>
    <row r="114" spans="1:8" s="15" customFormat="1" ht="17.25">
      <c r="A114" s="87"/>
      <c r="B114" s="64"/>
      <c r="C114" s="88"/>
      <c r="D114" s="88"/>
      <c r="E114" s="89"/>
      <c r="F114" s="66"/>
      <c r="G114" s="66"/>
      <c r="H114" s="66"/>
    </row>
    <row r="115" spans="1:8" s="15" customFormat="1" ht="17.25">
      <c r="A115" s="2"/>
      <c r="B115" s="90"/>
      <c r="C115" s="91"/>
      <c r="D115" s="91"/>
      <c r="E115" s="92"/>
      <c r="F115" s="38"/>
      <c r="G115" s="38"/>
      <c r="H115" s="38"/>
    </row>
    <row r="116" spans="1:8" s="15" customFormat="1" ht="17.25">
      <c r="A116" s="7"/>
      <c r="B116" s="73"/>
      <c r="C116" s="93"/>
      <c r="D116" s="93"/>
      <c r="E116" s="94"/>
      <c r="F116" s="53">
        <f>B116*C116*D116*E116</f>
        <v>0</v>
      </c>
      <c r="G116" s="53"/>
      <c r="H116" s="54">
        <f>SUM(F116:G116)</f>
        <v>0</v>
      </c>
    </row>
    <row r="117" spans="1:8" s="15" customFormat="1" ht="17.25">
      <c r="A117" s="86"/>
      <c r="B117" s="73"/>
      <c r="C117" s="43"/>
      <c r="D117" s="43"/>
      <c r="E117" s="59"/>
      <c r="F117" s="53">
        <f>B117*C117*D117*E117</f>
        <v>0</v>
      </c>
      <c r="G117" s="53"/>
      <c r="H117" s="54">
        <f>SUM(F117:G117)</f>
        <v>0</v>
      </c>
    </row>
    <row r="118" spans="1:8" s="15" customFormat="1" ht="17.25">
      <c r="A118" s="7"/>
      <c r="B118" s="73"/>
      <c r="C118" s="43"/>
      <c r="D118" s="43"/>
      <c r="E118" s="59"/>
      <c r="F118" s="53"/>
      <c r="G118" s="53"/>
      <c r="H118" s="54"/>
    </row>
    <row r="119" spans="1:8" s="15" customFormat="1" ht="17.25">
      <c r="A119" s="86"/>
      <c r="B119" s="73"/>
      <c r="C119" s="43"/>
      <c r="D119" s="43"/>
      <c r="E119" s="59"/>
      <c r="F119" s="40">
        <f>B119*C119*D119*E119</f>
        <v>0</v>
      </c>
      <c r="G119" s="40"/>
      <c r="H119" s="47">
        <f>SUM(F119:F119)</f>
        <v>0</v>
      </c>
    </row>
    <row r="120" spans="1:8" s="15" customFormat="1" ht="17.25">
      <c r="A120" s="86"/>
      <c r="B120" s="73"/>
      <c r="C120" s="43"/>
      <c r="D120" s="43"/>
      <c r="E120" s="59"/>
      <c r="F120" s="40">
        <f>B120*C120*D120*E120</f>
        <v>0</v>
      </c>
      <c r="G120" s="40"/>
      <c r="H120" s="47">
        <f>SUM(F120:F120)</f>
        <v>0</v>
      </c>
    </row>
    <row r="121" spans="1:8" s="15" customFormat="1" ht="17.25">
      <c r="A121" s="45"/>
      <c r="B121" s="57"/>
      <c r="C121" s="60"/>
      <c r="D121" s="60"/>
      <c r="E121" s="60"/>
      <c r="F121" s="147">
        <f>SUM(F115:F120)</f>
        <v>0</v>
      </c>
      <c r="G121" s="147">
        <f>SUM(G116:G120)</f>
        <v>0</v>
      </c>
      <c r="H121" s="47">
        <f>SUM(H115:H120)</f>
        <v>0</v>
      </c>
    </row>
    <row r="122" spans="1:8" s="15" customFormat="1" ht="17.25">
      <c r="A122" s="87"/>
      <c r="B122" s="64"/>
      <c r="C122" s="88"/>
      <c r="D122" s="95"/>
      <c r="E122" s="89"/>
      <c r="F122" s="66"/>
      <c r="G122" s="66"/>
      <c r="H122" s="66"/>
    </row>
    <row r="123" spans="1:8" s="15" customFormat="1">
      <c r="A123" s="96"/>
      <c r="B123" s="67"/>
      <c r="C123" s="97"/>
      <c r="D123" s="98"/>
      <c r="E123" s="99"/>
      <c r="F123" s="53">
        <f t="shared" ref="F123:F132" si="15">B123*C123*D123*E123</f>
        <v>0</v>
      </c>
      <c r="G123" s="53"/>
      <c r="H123" s="54">
        <f t="shared" ref="H123:H132" si="16">SUM(F123:G123)</f>
        <v>0</v>
      </c>
    </row>
    <row r="124" spans="1:8" s="15" customFormat="1">
      <c r="A124" s="96"/>
      <c r="B124" s="67"/>
      <c r="C124" s="97"/>
      <c r="D124" s="100"/>
      <c r="E124" s="99"/>
      <c r="F124" s="53">
        <f t="shared" si="15"/>
        <v>0</v>
      </c>
      <c r="G124" s="53"/>
      <c r="H124" s="54">
        <f t="shared" si="16"/>
        <v>0</v>
      </c>
    </row>
    <row r="125" spans="1:8" s="15" customFormat="1">
      <c r="A125" s="101"/>
      <c r="B125" s="67"/>
      <c r="C125" s="97"/>
      <c r="D125" s="100"/>
      <c r="E125" s="99"/>
      <c r="F125" s="53">
        <f t="shared" si="15"/>
        <v>0</v>
      </c>
      <c r="G125" s="53"/>
      <c r="H125" s="54">
        <f t="shared" si="16"/>
        <v>0</v>
      </c>
    </row>
    <row r="126" spans="1:8" s="15" customFormat="1">
      <c r="A126" s="96"/>
      <c r="B126" s="67"/>
      <c r="C126" s="97"/>
      <c r="D126" s="100"/>
      <c r="E126" s="99"/>
      <c r="F126" s="53">
        <f t="shared" si="15"/>
        <v>0</v>
      </c>
      <c r="G126" s="53"/>
      <c r="H126" s="54">
        <f t="shared" si="16"/>
        <v>0</v>
      </c>
    </row>
    <row r="127" spans="1:8" s="15" customFormat="1">
      <c r="A127" s="96"/>
      <c r="B127" s="67"/>
      <c r="C127" s="97"/>
      <c r="D127" s="100"/>
      <c r="E127" s="99"/>
      <c r="F127" s="53">
        <f t="shared" si="15"/>
        <v>0</v>
      </c>
      <c r="G127" s="53"/>
      <c r="H127" s="54">
        <f t="shared" si="16"/>
        <v>0</v>
      </c>
    </row>
    <row r="128" spans="1:8" s="15" customFormat="1">
      <c r="A128" s="101"/>
      <c r="B128" s="102"/>
      <c r="C128" s="97"/>
      <c r="D128" s="100"/>
      <c r="E128" s="99"/>
      <c r="F128" s="53">
        <f t="shared" si="15"/>
        <v>0</v>
      </c>
      <c r="G128" s="53"/>
      <c r="H128" s="54">
        <f t="shared" si="16"/>
        <v>0</v>
      </c>
    </row>
    <row r="129" spans="1:8" s="15" customFormat="1">
      <c r="A129" s="96"/>
      <c r="B129" s="102"/>
      <c r="C129" s="97"/>
      <c r="D129" s="100"/>
      <c r="E129" s="99"/>
      <c r="F129" s="53">
        <f t="shared" si="15"/>
        <v>0</v>
      </c>
      <c r="G129" s="53"/>
      <c r="H129" s="54">
        <f t="shared" si="16"/>
        <v>0</v>
      </c>
    </row>
    <row r="130" spans="1:8" s="15" customFormat="1">
      <c r="A130" s="101"/>
      <c r="B130" s="102"/>
      <c r="C130" s="97"/>
      <c r="D130" s="100"/>
      <c r="E130" s="99"/>
      <c r="F130" s="53">
        <f t="shared" si="15"/>
        <v>0</v>
      </c>
      <c r="G130" s="53"/>
      <c r="H130" s="54">
        <f t="shared" si="16"/>
        <v>0</v>
      </c>
    </row>
    <row r="131" spans="1:8" s="15" customFormat="1">
      <c r="A131" s="96"/>
      <c r="B131" s="102"/>
      <c r="C131" s="97"/>
      <c r="D131" s="100"/>
      <c r="E131" s="99"/>
      <c r="F131" s="53">
        <f t="shared" si="15"/>
        <v>0</v>
      </c>
      <c r="G131" s="53"/>
      <c r="H131" s="54">
        <f t="shared" si="16"/>
        <v>0</v>
      </c>
    </row>
    <row r="132" spans="1:8" s="15" customFormat="1">
      <c r="A132" s="96"/>
      <c r="B132" s="102"/>
      <c r="C132" s="97"/>
      <c r="D132" s="100"/>
      <c r="E132" s="99"/>
      <c r="F132" s="53">
        <f t="shared" si="15"/>
        <v>0</v>
      </c>
      <c r="G132" s="53"/>
      <c r="H132" s="54">
        <f t="shared" si="16"/>
        <v>0</v>
      </c>
    </row>
    <row r="133" spans="1:8" s="15" customFormat="1" ht="17.25">
      <c r="A133" s="2"/>
      <c r="B133" s="73"/>
      <c r="C133" s="43"/>
      <c r="D133" s="43"/>
      <c r="E133" s="59"/>
      <c r="F133" s="53">
        <f t="shared" ref="F133:F134" si="17">B133*C133*D133*E133</f>
        <v>0</v>
      </c>
      <c r="G133" s="53"/>
      <c r="H133" s="54">
        <f t="shared" ref="H133:H134" si="18">SUM(F133:G133)</f>
        <v>0</v>
      </c>
    </row>
    <row r="134" spans="1:8" s="15" customFormat="1" ht="17.25">
      <c r="A134" s="86"/>
      <c r="B134" s="73"/>
      <c r="C134" s="43"/>
      <c r="D134" s="43"/>
      <c r="E134" s="59"/>
      <c r="F134" s="53">
        <f t="shared" si="17"/>
        <v>0</v>
      </c>
      <c r="G134" s="53"/>
      <c r="H134" s="54">
        <f t="shared" si="18"/>
        <v>0</v>
      </c>
    </row>
    <row r="135" spans="1:8" s="15" customFormat="1" ht="17.25">
      <c r="A135" s="45"/>
      <c r="B135" s="57"/>
      <c r="C135" s="60"/>
      <c r="D135" s="60"/>
      <c r="E135" s="60"/>
      <c r="F135" s="147">
        <f>SUM(F123:F134)</f>
        <v>0</v>
      </c>
      <c r="G135" s="147">
        <f>SUM(G123:G134)</f>
        <v>0</v>
      </c>
      <c r="H135" s="39">
        <f>SUM(H123:H134)</f>
        <v>0</v>
      </c>
    </row>
    <row r="136" spans="1:8" s="12" customFormat="1" ht="17.25">
      <c r="A136" s="26"/>
      <c r="B136" s="27"/>
      <c r="C136" s="28"/>
      <c r="D136" s="28"/>
      <c r="E136" s="28"/>
      <c r="F136" s="27"/>
      <c r="G136" s="27"/>
      <c r="H136" s="39"/>
    </row>
    <row r="137" spans="1:8" s="12" customFormat="1" ht="17.25">
      <c r="A137" s="45" t="s">
        <v>51</v>
      </c>
      <c r="B137" s="57"/>
      <c r="C137" s="60"/>
      <c r="D137" s="60"/>
      <c r="E137" s="60"/>
      <c r="F137" s="148">
        <f>F135+F121</f>
        <v>0</v>
      </c>
      <c r="G137" s="148">
        <f>G135+G121</f>
        <v>0</v>
      </c>
      <c r="H137" s="57">
        <f>H135+H121</f>
        <v>0</v>
      </c>
    </row>
    <row r="138" spans="1:8" s="12" customFormat="1" ht="17.25">
      <c r="A138" s="168" t="s">
        <v>52</v>
      </c>
      <c r="B138" s="168"/>
      <c r="C138" s="168"/>
      <c r="D138" s="168"/>
      <c r="E138" s="168"/>
      <c r="F138" s="168"/>
      <c r="G138" s="168"/>
      <c r="H138" s="168"/>
    </row>
    <row r="139" spans="1:8" s="15" customFormat="1" ht="17.25">
      <c r="A139" s="87"/>
      <c r="B139" s="64"/>
      <c r="C139" s="65"/>
      <c r="D139" s="65"/>
      <c r="E139" s="65"/>
      <c r="F139" s="66"/>
      <c r="G139" s="66"/>
      <c r="H139" s="66"/>
    </row>
    <row r="140" spans="1:8" s="13" customFormat="1" ht="17.25">
      <c r="A140" s="8"/>
      <c r="B140" s="90"/>
      <c r="C140" s="103"/>
      <c r="D140" s="103"/>
      <c r="E140" s="103"/>
      <c r="F140" s="53">
        <f>B140*C140*D140*E140</f>
        <v>0</v>
      </c>
      <c r="G140" s="53"/>
      <c r="H140" s="54">
        <f>SUM(F140:G140)</f>
        <v>0</v>
      </c>
    </row>
    <row r="141" spans="1:8" s="13" customFormat="1" ht="17.25">
      <c r="A141" s="41"/>
      <c r="B141" s="90"/>
      <c r="C141" s="103"/>
      <c r="D141" s="103"/>
      <c r="E141" s="103"/>
      <c r="F141" s="53">
        <f>B141*C141*D141*E141</f>
        <v>0</v>
      </c>
      <c r="G141" s="53"/>
      <c r="H141" s="54">
        <f>SUM(F141:G141)</f>
        <v>0</v>
      </c>
    </row>
    <row r="142" spans="1:8" s="13" customFormat="1" ht="17.25">
      <c r="A142" s="74"/>
      <c r="B142" s="73"/>
      <c r="C142" s="52"/>
      <c r="D142" s="52"/>
      <c r="E142" s="52"/>
      <c r="F142" s="40">
        <f>B142*C142*D142*E142</f>
        <v>0</v>
      </c>
      <c r="G142" s="40"/>
      <c r="H142" s="54">
        <f>SUM(F142:G142)</f>
        <v>0</v>
      </c>
    </row>
    <row r="143" spans="1:8" s="15" customFormat="1" ht="17.25">
      <c r="A143" s="104"/>
      <c r="B143" s="42"/>
      <c r="C143" s="36"/>
      <c r="D143" s="36"/>
      <c r="E143" s="36"/>
      <c r="F143" s="53"/>
      <c r="G143" s="53"/>
      <c r="H143" s="54"/>
    </row>
    <row r="144" spans="1:8" s="12" customFormat="1" ht="17.25">
      <c r="A144" s="45"/>
      <c r="B144" s="57"/>
      <c r="C144" s="60"/>
      <c r="D144" s="60"/>
      <c r="E144" s="60"/>
      <c r="F144" s="147">
        <f>SUM(F140:F143)</f>
        <v>0</v>
      </c>
      <c r="G144" s="147">
        <f>SUM(G143:G143)</f>
        <v>0</v>
      </c>
      <c r="H144" s="47">
        <f>SUM(H140:H143)</f>
        <v>0</v>
      </c>
    </row>
    <row r="145" spans="1:8" s="15" customFormat="1" ht="17.25">
      <c r="A145" s="45"/>
      <c r="B145" s="64"/>
      <c r="C145" s="65"/>
      <c r="D145" s="65"/>
      <c r="E145" s="65"/>
      <c r="F145" s="66">
        <f>B145*C145*D145*E145</f>
        <v>0</v>
      </c>
      <c r="G145" s="66"/>
      <c r="H145" s="66">
        <f>SUM(F145:G145)</f>
        <v>0</v>
      </c>
    </row>
    <row r="146" spans="1:8" s="15" customFormat="1" ht="17.25">
      <c r="A146" s="87"/>
      <c r="B146" s="73"/>
      <c r="C146" s="52"/>
      <c r="D146" s="52"/>
      <c r="E146" s="52"/>
      <c r="F146" s="53">
        <f>B146*C146*D146*E146</f>
        <v>0</v>
      </c>
      <c r="G146" s="53"/>
      <c r="H146" s="54">
        <f>SUM(F146:G146)</f>
        <v>0</v>
      </c>
    </row>
    <row r="147" spans="1:8" s="15" customFormat="1" ht="17.25">
      <c r="A147" s="8"/>
      <c r="B147" s="73"/>
      <c r="C147" s="36"/>
      <c r="D147" s="52"/>
      <c r="E147" s="52"/>
      <c r="F147" s="53">
        <f>B147*C147*D147*E147</f>
        <v>0</v>
      </c>
      <c r="G147" s="53"/>
      <c r="H147" s="54">
        <f>SUM(F147:G147)</f>
        <v>0</v>
      </c>
    </row>
    <row r="148" spans="1:8" s="15" customFormat="1" ht="17.25">
      <c r="A148" s="4"/>
      <c r="B148" s="73"/>
      <c r="C148" s="36"/>
      <c r="D148" s="36"/>
      <c r="E148" s="36"/>
      <c r="F148" s="53">
        <f>B148*C148*D148*E148</f>
        <v>0</v>
      </c>
      <c r="G148" s="53"/>
      <c r="H148" s="54">
        <f>SUM(F148:G148)</f>
        <v>0</v>
      </c>
    </row>
    <row r="149" spans="1:8" s="15" customFormat="1" ht="19.5" customHeight="1">
      <c r="A149" s="74"/>
      <c r="B149" s="42"/>
      <c r="C149" s="36"/>
      <c r="D149" s="36"/>
      <c r="E149" s="36"/>
      <c r="F149" s="53">
        <f t="shared" ref="F149:F158" si="19">B149*C149*D149*E149</f>
        <v>0</v>
      </c>
      <c r="G149" s="53"/>
      <c r="H149" s="54">
        <f t="shared" ref="H149:H158" si="20">SUM(F149:G149)</f>
        <v>0</v>
      </c>
    </row>
    <row r="150" spans="1:8" s="15" customFormat="1" ht="19.5" customHeight="1">
      <c r="A150" s="1"/>
      <c r="B150" s="105"/>
      <c r="C150" s="106"/>
      <c r="D150" s="107"/>
      <c r="E150" s="70"/>
      <c r="F150" s="40">
        <f t="shared" si="19"/>
        <v>0</v>
      </c>
      <c r="G150" s="40"/>
      <c r="H150" s="54">
        <f t="shared" si="20"/>
        <v>0</v>
      </c>
    </row>
    <row r="151" spans="1:8" s="15" customFormat="1" ht="19.5" customHeight="1">
      <c r="A151" s="1"/>
      <c r="B151" s="105"/>
      <c r="C151" s="68"/>
      <c r="D151" s="108"/>
      <c r="E151" s="70"/>
      <c r="F151" s="53">
        <f t="shared" si="19"/>
        <v>0</v>
      </c>
      <c r="G151" s="53"/>
      <c r="H151" s="54">
        <f t="shared" si="20"/>
        <v>0</v>
      </c>
    </row>
    <row r="152" spans="1:8" s="15" customFormat="1" ht="19.5" customHeight="1">
      <c r="A152" s="109"/>
      <c r="B152" s="105"/>
      <c r="C152" s="68"/>
      <c r="D152" s="107"/>
      <c r="E152" s="70"/>
      <c r="F152" s="40">
        <f t="shared" si="19"/>
        <v>0</v>
      </c>
      <c r="G152" s="40"/>
      <c r="H152" s="54">
        <f t="shared" si="20"/>
        <v>0</v>
      </c>
    </row>
    <row r="153" spans="1:8" s="15" customFormat="1" ht="19.5" customHeight="1">
      <c r="A153" s="9"/>
      <c r="B153" s="67"/>
      <c r="C153" s="68"/>
      <c r="D153" s="110"/>
      <c r="E153" s="70"/>
      <c r="F153" s="53">
        <f t="shared" si="19"/>
        <v>0</v>
      </c>
      <c r="G153" s="53"/>
      <c r="H153" s="54">
        <f t="shared" si="20"/>
        <v>0</v>
      </c>
    </row>
    <row r="154" spans="1:8" s="15" customFormat="1" ht="19.5" customHeight="1">
      <c r="A154" s="111"/>
      <c r="B154" s="67"/>
      <c r="C154" s="68"/>
      <c r="D154" s="110"/>
      <c r="E154" s="70"/>
      <c r="F154" s="40">
        <f t="shared" si="19"/>
        <v>0</v>
      </c>
      <c r="G154" s="40"/>
      <c r="H154" s="54">
        <f t="shared" si="20"/>
        <v>0</v>
      </c>
    </row>
    <row r="155" spans="1:8" s="15" customFormat="1" ht="19.5" customHeight="1">
      <c r="A155" s="9"/>
      <c r="B155" s="67"/>
      <c r="C155" s="68"/>
      <c r="D155" s="112"/>
      <c r="E155" s="70"/>
      <c r="F155" s="53"/>
      <c r="G155" s="53"/>
      <c r="H155" s="54"/>
    </row>
    <row r="156" spans="1:8" s="15" customFormat="1" ht="19.5" customHeight="1">
      <c r="A156" s="96"/>
      <c r="B156" s="67"/>
      <c r="C156" s="68"/>
      <c r="D156" s="112"/>
      <c r="E156" s="70"/>
      <c r="F156" s="53">
        <f t="shared" si="19"/>
        <v>0</v>
      </c>
      <c r="G156" s="53"/>
      <c r="H156" s="54">
        <f t="shared" si="20"/>
        <v>0</v>
      </c>
    </row>
    <row r="157" spans="1:8" s="15" customFormat="1" ht="17.25">
      <c r="A157" s="10"/>
      <c r="B157" s="42"/>
      <c r="C157" s="36"/>
      <c r="D157" s="36"/>
      <c r="E157" s="36"/>
      <c r="F157" s="53">
        <f t="shared" si="19"/>
        <v>0</v>
      </c>
      <c r="G157" s="53"/>
      <c r="H157" s="54">
        <f t="shared" si="20"/>
        <v>0</v>
      </c>
    </row>
    <row r="158" spans="1:8" s="15" customFormat="1" ht="18.75" customHeight="1">
      <c r="A158" s="10"/>
      <c r="B158" s="42"/>
      <c r="C158" s="36"/>
      <c r="D158" s="36"/>
      <c r="E158" s="36"/>
      <c r="F158" s="53">
        <f t="shared" si="19"/>
        <v>0</v>
      </c>
      <c r="G158" s="53"/>
      <c r="H158" s="54">
        <f t="shared" si="20"/>
        <v>0</v>
      </c>
    </row>
    <row r="159" spans="1:8" s="15" customFormat="1" ht="17.25">
      <c r="A159" s="113"/>
      <c r="B159" s="42"/>
      <c r="C159" s="36"/>
      <c r="D159" s="36"/>
      <c r="E159" s="36"/>
      <c r="F159" s="53"/>
      <c r="G159" s="53"/>
      <c r="H159" s="54"/>
    </row>
    <row r="160" spans="1:8" s="12" customFormat="1" ht="17.25">
      <c r="A160" s="45"/>
      <c r="B160" s="57"/>
      <c r="C160" s="60"/>
      <c r="D160" s="60"/>
      <c r="E160" s="60"/>
      <c r="F160" s="147">
        <f>SUM(F146:F159)</f>
        <v>0</v>
      </c>
      <c r="G160" s="147">
        <f>SUM(G146:G159)</f>
        <v>0</v>
      </c>
      <c r="H160" s="39">
        <f>SUM(H146:H159)</f>
        <v>0</v>
      </c>
    </row>
    <row r="161" spans="1:8" s="12" customFormat="1" ht="17.25">
      <c r="A161" s="26"/>
      <c r="B161" s="27"/>
      <c r="C161" s="28"/>
      <c r="D161" s="28"/>
      <c r="E161" s="28"/>
      <c r="F161" s="27"/>
      <c r="G161" s="27"/>
      <c r="H161" s="39"/>
    </row>
    <row r="162" spans="1:8" s="12" customFormat="1" ht="17.25">
      <c r="A162" s="45" t="s">
        <v>53</v>
      </c>
      <c r="B162" s="57"/>
      <c r="C162" s="60"/>
      <c r="D162" s="60"/>
      <c r="E162" s="60"/>
      <c r="F162" s="148">
        <f>SUM(F144,F160)</f>
        <v>0</v>
      </c>
      <c r="G162" s="148">
        <f>SUM(G144,G160)</f>
        <v>0</v>
      </c>
      <c r="H162" s="39">
        <f>SUM(H144,H160)</f>
        <v>0</v>
      </c>
    </row>
    <row r="163" spans="1:8" s="12" customFormat="1" ht="17.25">
      <c r="A163" s="26"/>
      <c r="B163" s="27"/>
      <c r="C163" s="28"/>
      <c r="D163" s="28"/>
      <c r="E163" s="28"/>
      <c r="F163" s="27"/>
      <c r="G163" s="27"/>
      <c r="H163" s="39"/>
    </row>
    <row r="164" spans="1:8" s="12" customFormat="1" ht="17.25">
      <c r="A164" s="45" t="s">
        <v>33</v>
      </c>
      <c r="B164" s="57"/>
      <c r="C164" s="60"/>
      <c r="D164" s="60"/>
      <c r="E164" s="60"/>
      <c r="F164" s="148">
        <f>SUM(F112,F137,F162)</f>
        <v>0</v>
      </c>
      <c r="G164" s="148">
        <f>SUM(G112,G137,G162)</f>
        <v>0</v>
      </c>
      <c r="H164" s="39">
        <f>SUM(H112,H137,H162)</f>
        <v>0</v>
      </c>
    </row>
    <row r="165" spans="1:8" s="12" customFormat="1" ht="17.25">
      <c r="A165" s="45"/>
      <c r="B165" s="27"/>
      <c r="C165" s="28"/>
      <c r="D165" s="28"/>
      <c r="E165" s="28"/>
      <c r="F165" s="27"/>
      <c r="G165" s="27"/>
      <c r="H165" s="27">
        <f>SUM(F165:G165)</f>
        <v>0</v>
      </c>
    </row>
    <row r="166" spans="1:8" s="12" customFormat="1" ht="17.25">
      <c r="A166" s="31" t="s">
        <v>23</v>
      </c>
      <c r="B166" s="32"/>
      <c r="C166" s="33"/>
      <c r="D166" s="33"/>
      <c r="E166" s="33"/>
      <c r="F166" s="33"/>
      <c r="G166" s="33"/>
      <c r="H166" s="48">
        <f>SUM(F166:G166)</f>
        <v>0</v>
      </c>
    </row>
    <row r="167" spans="1:8" s="15" customFormat="1" ht="17.25">
      <c r="A167" s="114"/>
      <c r="B167" s="73"/>
      <c r="C167" s="114"/>
      <c r="D167" s="114"/>
      <c r="E167" s="114"/>
      <c r="F167" s="115">
        <f>C167*D167*E167*B167</f>
        <v>0</v>
      </c>
      <c r="G167" s="116"/>
      <c r="H167" s="117">
        <f>F167+G167</f>
        <v>0</v>
      </c>
    </row>
    <row r="168" spans="1:8" s="12" customFormat="1" ht="17.25">
      <c r="A168" s="118" t="s">
        <v>24</v>
      </c>
      <c r="B168" s="119"/>
      <c r="C168" s="120"/>
      <c r="D168" s="121"/>
      <c r="E168" s="122"/>
      <c r="F168" s="150">
        <f>SUM(F167:F167)</f>
        <v>0</v>
      </c>
      <c r="G168" s="150">
        <f>SUM(G167:G167)</f>
        <v>0</v>
      </c>
      <c r="H168" s="123">
        <f t="shared" ref="H168:H177" si="21">SUM(F168:G168)</f>
        <v>0</v>
      </c>
    </row>
    <row r="169" spans="1:8" s="12" customFormat="1" ht="17.25">
      <c r="A169" s="118"/>
      <c r="B169" s="124"/>
      <c r="C169" s="125"/>
      <c r="D169" s="125"/>
      <c r="E169" s="125"/>
      <c r="F169" s="124"/>
      <c r="G169" s="124"/>
      <c r="H169" s="126">
        <f t="shared" si="21"/>
        <v>0</v>
      </c>
    </row>
    <row r="170" spans="1:8" s="12" customFormat="1" ht="17.25">
      <c r="A170" s="127" t="s">
        <v>25</v>
      </c>
      <c r="B170" s="128"/>
      <c r="C170" s="129"/>
      <c r="D170" s="129"/>
      <c r="E170" s="129"/>
      <c r="F170" s="129"/>
      <c r="G170" s="129"/>
      <c r="H170" s="130">
        <f t="shared" si="21"/>
        <v>0</v>
      </c>
    </row>
    <row r="171" spans="1:8" s="15" customFormat="1" ht="17.25">
      <c r="A171" s="131" t="s">
        <v>41</v>
      </c>
      <c r="B171" s="76"/>
      <c r="C171" s="132"/>
      <c r="D171" s="133"/>
      <c r="E171" s="36"/>
      <c r="F171" s="134">
        <f t="shared" ref="F171:F177" si="22">B171*C171*D171*E171</f>
        <v>0</v>
      </c>
      <c r="G171" s="134"/>
      <c r="H171" s="117">
        <f t="shared" si="21"/>
        <v>0</v>
      </c>
    </row>
    <row r="172" spans="1:8" s="15" customFormat="1" ht="17.25">
      <c r="A172" s="131" t="s">
        <v>42</v>
      </c>
      <c r="B172" s="76"/>
      <c r="C172" s="132"/>
      <c r="D172" s="133"/>
      <c r="E172" s="36"/>
      <c r="F172" s="134">
        <f t="shared" ref="F172" si="23">B172*C172*D172*E172</f>
        <v>0</v>
      </c>
      <c r="G172" s="134"/>
      <c r="H172" s="117">
        <f t="shared" ref="H172" si="24">SUM(F172:G172)</f>
        <v>0</v>
      </c>
    </row>
    <row r="173" spans="1:8" s="15" customFormat="1" ht="17.25">
      <c r="A173" s="131" t="s">
        <v>43</v>
      </c>
      <c r="B173" s="76"/>
      <c r="C173" s="132"/>
      <c r="D173" s="133"/>
      <c r="E173" s="36"/>
      <c r="F173" s="134">
        <f t="shared" si="22"/>
        <v>0</v>
      </c>
      <c r="G173" s="134"/>
      <c r="H173" s="117">
        <f t="shared" si="21"/>
        <v>0</v>
      </c>
    </row>
    <row r="174" spans="1:8" s="15" customFormat="1" ht="17.25">
      <c r="A174" s="131" t="s">
        <v>44</v>
      </c>
      <c r="B174" s="76"/>
      <c r="C174" s="132"/>
      <c r="D174" s="133"/>
      <c r="E174" s="36"/>
      <c r="F174" s="134">
        <f t="shared" si="22"/>
        <v>0</v>
      </c>
      <c r="G174" s="134"/>
      <c r="H174" s="117">
        <f t="shared" si="21"/>
        <v>0</v>
      </c>
    </row>
    <row r="175" spans="1:8" s="15" customFormat="1" ht="17.25">
      <c r="A175" s="131" t="s">
        <v>45</v>
      </c>
      <c r="B175" s="76"/>
      <c r="C175" s="132"/>
      <c r="D175" s="133"/>
      <c r="E175" s="36"/>
      <c r="F175" s="134">
        <f t="shared" si="22"/>
        <v>0</v>
      </c>
      <c r="G175" s="134"/>
      <c r="H175" s="117">
        <f t="shared" si="21"/>
        <v>0</v>
      </c>
    </row>
    <row r="176" spans="1:8" s="15" customFormat="1" ht="17.25">
      <c r="A176" s="131" t="s">
        <v>46</v>
      </c>
      <c r="B176" s="76"/>
      <c r="C176" s="132"/>
      <c r="D176" s="133"/>
      <c r="E176" s="36"/>
      <c r="F176" s="134">
        <f t="shared" si="22"/>
        <v>0</v>
      </c>
      <c r="G176" s="134"/>
      <c r="H176" s="117">
        <f t="shared" si="21"/>
        <v>0</v>
      </c>
    </row>
    <row r="177" spans="1:8" s="15" customFormat="1" ht="17.25">
      <c r="A177" s="131" t="s">
        <v>47</v>
      </c>
      <c r="B177" s="76"/>
      <c r="C177" s="132"/>
      <c r="D177" s="133"/>
      <c r="E177" s="36"/>
      <c r="F177" s="134">
        <f t="shared" si="22"/>
        <v>0</v>
      </c>
      <c r="G177" s="134"/>
      <c r="H177" s="117">
        <f t="shared" si="21"/>
        <v>0</v>
      </c>
    </row>
    <row r="178" spans="1:8" s="12" customFormat="1" ht="17.25">
      <c r="A178" s="135" t="s">
        <v>26</v>
      </c>
      <c r="B178" s="136"/>
      <c r="C178" s="137"/>
      <c r="D178" s="138"/>
      <c r="E178" s="139"/>
      <c r="F178" s="151">
        <f>SUM(F171:F177)</f>
        <v>0</v>
      </c>
      <c r="G178" s="152">
        <f>SUM(G171:G177)</f>
        <v>0</v>
      </c>
      <c r="H178" s="152">
        <f>SUM(H171:H177)</f>
        <v>0</v>
      </c>
    </row>
    <row r="179" spans="1:8" s="12" customFormat="1" ht="17.25">
      <c r="A179" s="135"/>
      <c r="B179" s="124"/>
      <c r="C179" s="125"/>
      <c r="D179" s="125"/>
      <c r="E179" s="125"/>
      <c r="F179" s="124"/>
      <c r="G179" s="124"/>
      <c r="H179" s="126"/>
    </row>
    <row r="180" spans="1:8" s="12" customFormat="1" ht="17.25">
      <c r="A180" s="127" t="s">
        <v>27</v>
      </c>
      <c r="B180" s="140"/>
      <c r="C180" s="141"/>
      <c r="D180" s="141"/>
      <c r="E180" s="141"/>
      <c r="F180" s="142">
        <f>SUM(F21,F28,F32,F39,F164,F168,F178)</f>
        <v>0</v>
      </c>
      <c r="G180" s="142">
        <f>SUM(G21,G28,G32,G39,G164,G168,G178)</f>
        <v>0</v>
      </c>
      <c r="H180" s="143">
        <f>SUM(H21,H28,H32,H39,H164,H168,H178)</f>
        <v>0</v>
      </c>
    </row>
  </sheetData>
  <mergeCells count="10">
    <mergeCell ref="B8:H8"/>
    <mergeCell ref="A42:H42"/>
    <mergeCell ref="A113:H113"/>
    <mergeCell ref="A138:H138"/>
    <mergeCell ref="B2:H2"/>
    <mergeCell ref="B3:H3"/>
    <mergeCell ref="B4:H4"/>
    <mergeCell ref="B5:H5"/>
    <mergeCell ref="B6:H6"/>
    <mergeCell ref="B7:H7"/>
  </mergeCells>
  <pageMargins left="0.7" right="0.7" top="0.75" bottom="0.75" header="0.3" footer="0.3"/>
  <pageSetup scale="50" orientation="portrait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Budget Yr1</vt:lpstr>
      <vt:lpstr>'Budget Yr1'!Print_Area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consolata</cp:lastModifiedBy>
  <dcterms:created xsi:type="dcterms:W3CDTF">2019-07-13T06:51:00Z</dcterms:created>
  <dcterms:modified xsi:type="dcterms:W3CDTF">2021-08-04T19:23:03Z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2057-11.2.0.10130</vt:lpwstr>
  </property>
</Properties>
</file>